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95" activeTab="3"/>
  </bookViews>
  <sheets>
    <sheet name="Block samples - adjusted dips" sheetId="1" r:id="rId1"/>
    <sheet name="LF -adjusted" sheetId="2" r:id="rId2"/>
    <sheet name="PjvsTj" sheetId="3" r:id="rId3"/>
    <sheet name="Block samples" sheetId="4" r:id="rId4"/>
  </sheets>
  <externalReferences>
    <externalReference r:id="rId7"/>
  </externalReferences>
  <definedNames>
    <definedName name="_xlnm.Print_Titles" localSheetId="3">'Block samples'!$3:$5</definedName>
    <definedName name="_xlnm.Print_Titles" localSheetId="0">'Block samples - adjusted dips'!$3:$5</definedName>
  </definedNames>
  <calcPr fullCalcOnLoad="1"/>
</workbook>
</file>

<file path=xl/sharedStrings.xml><?xml version="1.0" encoding="utf-8"?>
<sst xmlns="http://schemas.openxmlformats.org/spreadsheetml/2006/main" count="293" uniqueCount="140">
  <si>
    <t>K1</t>
  </si>
  <si>
    <t>K2</t>
  </si>
  <si>
    <t>K3</t>
  </si>
  <si>
    <t>L</t>
  </si>
  <si>
    <t>F</t>
  </si>
  <si>
    <t>M</t>
  </si>
  <si>
    <t>Mu</t>
  </si>
  <si>
    <t>H</t>
  </si>
  <si>
    <t>Kmean</t>
  </si>
  <si>
    <t>K1norm</t>
  </si>
  <si>
    <t>K2norm</t>
  </si>
  <si>
    <t>K3norm</t>
  </si>
  <si>
    <t>dec</t>
  </si>
  <si>
    <t>dip</t>
  </si>
  <si>
    <t>T1</t>
  </si>
  <si>
    <t>susceptibility data</t>
  </si>
  <si>
    <t>normalised with directions</t>
  </si>
  <si>
    <t>Block</t>
  </si>
  <si>
    <t>C5</t>
  </si>
  <si>
    <t>C7</t>
  </si>
  <si>
    <t>C8</t>
  </si>
  <si>
    <t>C11A</t>
  </si>
  <si>
    <t>C11D</t>
  </si>
  <si>
    <t>C21</t>
  </si>
  <si>
    <t>N12</t>
  </si>
  <si>
    <t>N18</t>
  </si>
  <si>
    <t>N21B</t>
  </si>
  <si>
    <t>N24</t>
  </si>
  <si>
    <t>N29</t>
  </si>
  <si>
    <t>R9</t>
  </si>
  <si>
    <t>R12</t>
  </si>
  <si>
    <t>R14</t>
  </si>
  <si>
    <t>R17</t>
  </si>
  <si>
    <t>R21</t>
  </si>
  <si>
    <t>R23A</t>
  </si>
  <si>
    <t>R25</t>
  </si>
  <si>
    <t>C6</t>
  </si>
  <si>
    <t>C11B</t>
  </si>
  <si>
    <t>C11F</t>
  </si>
  <si>
    <t>N8</t>
  </si>
  <si>
    <t>N11B</t>
  </si>
  <si>
    <t>N14</t>
  </si>
  <si>
    <t>C11C</t>
  </si>
  <si>
    <t>C11E</t>
  </si>
  <si>
    <t>NC12A</t>
  </si>
  <si>
    <t>C19</t>
  </si>
  <si>
    <t>C20</t>
  </si>
  <si>
    <t>C22</t>
  </si>
  <si>
    <t>N7</t>
  </si>
  <si>
    <t>N9</t>
  </si>
  <si>
    <t>N10</t>
  </si>
  <si>
    <t>N11A</t>
  </si>
  <si>
    <t>N13</t>
  </si>
  <si>
    <t>N15</t>
  </si>
  <si>
    <t>N16C</t>
  </si>
  <si>
    <t>N16A</t>
  </si>
  <si>
    <t>N16B</t>
  </si>
  <si>
    <t>N17</t>
  </si>
  <si>
    <t>N19</t>
  </si>
  <si>
    <t>N20A</t>
  </si>
  <si>
    <t>N20C</t>
  </si>
  <si>
    <t>N21A</t>
  </si>
  <si>
    <t>N22A</t>
  </si>
  <si>
    <t>N22B</t>
  </si>
  <si>
    <t>N22C</t>
  </si>
  <si>
    <t>N23</t>
  </si>
  <si>
    <t>N25A</t>
  </si>
  <si>
    <t>N25B</t>
  </si>
  <si>
    <t>N26</t>
  </si>
  <si>
    <t>N27A</t>
  </si>
  <si>
    <t>N27B</t>
  </si>
  <si>
    <t>N28</t>
  </si>
  <si>
    <t>N30B</t>
  </si>
  <si>
    <t>N31</t>
  </si>
  <si>
    <t>R7A</t>
  </si>
  <si>
    <t>R7B</t>
  </si>
  <si>
    <t>R8</t>
  </si>
  <si>
    <t>R10</t>
  </si>
  <si>
    <t>R11B</t>
  </si>
  <si>
    <t>R13</t>
  </si>
  <si>
    <t>R15</t>
  </si>
  <si>
    <t>R16</t>
  </si>
  <si>
    <t>R18</t>
  </si>
  <si>
    <t>R19</t>
  </si>
  <si>
    <t>R20</t>
  </si>
  <si>
    <t>R22</t>
  </si>
  <si>
    <t>R23B</t>
  </si>
  <si>
    <t>R24</t>
  </si>
  <si>
    <t>R26</t>
  </si>
  <si>
    <t>R27</t>
  </si>
  <si>
    <t>R28</t>
  </si>
  <si>
    <t>R29</t>
  </si>
  <si>
    <t>T2A</t>
  </si>
  <si>
    <t>T2B</t>
  </si>
  <si>
    <t>T3</t>
  </si>
  <si>
    <t>T4A</t>
  </si>
  <si>
    <t>T4B</t>
  </si>
  <si>
    <t>T5A</t>
  </si>
  <si>
    <t>T5B</t>
  </si>
  <si>
    <t>C1</t>
  </si>
  <si>
    <t>C2B</t>
  </si>
  <si>
    <t>C2C</t>
  </si>
  <si>
    <t>C2D</t>
  </si>
  <si>
    <t>C3A</t>
  </si>
  <si>
    <t>C3B</t>
  </si>
  <si>
    <t>C3C</t>
  </si>
  <si>
    <t>N1A</t>
  </si>
  <si>
    <t>N1B</t>
  </si>
  <si>
    <t>N2</t>
  </si>
  <si>
    <t>N3</t>
  </si>
  <si>
    <t>N4A</t>
  </si>
  <si>
    <t>N4B</t>
  </si>
  <si>
    <t>N4C</t>
  </si>
  <si>
    <t>N5A</t>
  </si>
  <si>
    <t>N5C</t>
  </si>
  <si>
    <t>N5D</t>
  </si>
  <si>
    <t>R1A</t>
  </si>
  <si>
    <t>R1B</t>
  </si>
  <si>
    <t>R2A</t>
  </si>
  <si>
    <t>R2B</t>
  </si>
  <si>
    <t>R3B</t>
  </si>
  <si>
    <t>R4A</t>
  </si>
  <si>
    <t>R4B</t>
  </si>
  <si>
    <t>R5A</t>
  </si>
  <si>
    <t>R5B</t>
  </si>
  <si>
    <t>R6</t>
  </si>
  <si>
    <t>N30A</t>
  </si>
  <si>
    <t>R11A</t>
  </si>
  <si>
    <t>NC12B</t>
  </si>
  <si>
    <t>NC13</t>
  </si>
  <si>
    <t>Owens (1974) parameters</t>
  </si>
  <si>
    <t>Appendix 4: AMS data</t>
  </si>
  <si>
    <t>Jelinek (1981) parameters</t>
  </si>
  <si>
    <r>
      <t>P</t>
    </r>
    <r>
      <rPr>
        <vertAlign val="subscript"/>
        <sz val="10"/>
        <rFont val="Arial"/>
        <family val="2"/>
      </rPr>
      <t>j</t>
    </r>
  </si>
  <si>
    <r>
      <t>T</t>
    </r>
    <r>
      <rPr>
        <vertAlign val="subscript"/>
        <sz val="10"/>
        <rFont val="Arial"/>
        <family val="2"/>
      </rPr>
      <t>j</t>
    </r>
  </si>
  <si>
    <t>Dec</t>
  </si>
  <si>
    <t>Dip</t>
  </si>
  <si>
    <t>Adjusted to remove negatives</t>
  </si>
  <si>
    <t>Appendix 3: AMS data</t>
  </si>
  <si>
    <r>
      <t>susceptibility data (x 10</t>
    </r>
    <r>
      <rPr>
        <vertAlign val="superscript"/>
        <sz val="10"/>
        <rFont val="Arial"/>
        <family val="2"/>
      </rPr>
      <t>-6</t>
    </r>
    <r>
      <rPr>
        <sz val="10"/>
        <rFont val="Arial"/>
        <family val="0"/>
      </rPr>
      <t>)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</si>
</sst>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#,##0.0"/>
    <numFmt numFmtId="167" formatCode="0.0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0"/>
      <name val="Arial"/>
      <family val="2"/>
    </font>
    <font>
      <sz val="18"/>
      <color indexed="8"/>
      <name val="Calibri"/>
      <family val="2"/>
    </font>
    <font>
      <b/>
      <sz val="26"/>
      <color indexed="8"/>
      <name val="Calibri"/>
      <family val="2"/>
    </font>
    <font>
      <sz val="14"/>
      <color indexed="63"/>
      <name val="Calibri"/>
      <family val="2"/>
    </font>
    <font>
      <sz val="24"/>
      <color indexed="63"/>
      <name val="Calibri"/>
      <family val="2"/>
    </font>
    <font>
      <vertAlign val="subscript"/>
      <sz val="2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9" fontId="0" fillId="0" borderId="11" xfId="0" applyNumberFormat="1" applyBorder="1" applyAlignment="1">
      <alignment/>
    </xf>
    <xf numFmtId="164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9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3" xfId="0" applyBorder="1" applyAlignment="1">
      <alignment/>
    </xf>
    <xf numFmtId="16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3" xfId="0" applyFill="1" applyBorder="1" applyAlignment="1">
      <alignment/>
    </xf>
    <xf numFmtId="9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9" fontId="0" fillId="0" borderId="15" xfId="0" applyNumberFormat="1" applyBorder="1" applyAlignment="1">
      <alignment/>
    </xf>
    <xf numFmtId="9" fontId="0" fillId="0" borderId="16" xfId="0" applyNumberFormat="1" applyBorder="1" applyAlignment="1">
      <alignment/>
    </xf>
    <xf numFmtId="164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19" xfId="0" applyNumberFormat="1" applyFill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1" xfId="0" applyNumberFormat="1" applyFill="1" applyBorder="1" applyAlignment="1">
      <alignment/>
    </xf>
    <xf numFmtId="2" fontId="0" fillId="0" borderId="22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23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25"/>
          <c:y val="0.009"/>
          <c:w val="0.56975"/>
          <c:h val="0.87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'[1]Block samples'!$Y$4:$Y$116</c:f>
              <c:numCache>
                <c:ptCount val="113"/>
                <c:pt idx="0">
                  <c:v>0.0113</c:v>
                </c:pt>
                <c:pt idx="1">
                  <c:v>0.0437</c:v>
                </c:pt>
                <c:pt idx="2">
                  <c:v>0.0261</c:v>
                </c:pt>
                <c:pt idx="3">
                  <c:v>0.0606</c:v>
                </c:pt>
                <c:pt idx="4">
                  <c:v>0.0084</c:v>
                </c:pt>
                <c:pt idx="5">
                  <c:v>0.0053</c:v>
                </c:pt>
                <c:pt idx="6">
                  <c:v>0.0106</c:v>
                </c:pt>
                <c:pt idx="7">
                  <c:v>0.0433</c:v>
                </c:pt>
                <c:pt idx="8">
                  <c:v>0.0635</c:v>
                </c:pt>
                <c:pt idx="9">
                  <c:v>0.0697</c:v>
                </c:pt>
                <c:pt idx="10">
                  <c:v>0.0392</c:v>
                </c:pt>
                <c:pt idx="11">
                  <c:v>0.0093</c:v>
                </c:pt>
                <c:pt idx="12">
                  <c:v>0.0153</c:v>
                </c:pt>
                <c:pt idx="13">
                  <c:v>0.0219</c:v>
                </c:pt>
                <c:pt idx="14">
                  <c:v>0.0166</c:v>
                </c:pt>
                <c:pt idx="15">
                  <c:v>0.0098</c:v>
                </c:pt>
                <c:pt idx="16">
                  <c:v>0.0049</c:v>
                </c:pt>
                <c:pt idx="17">
                  <c:v>0.0977</c:v>
                </c:pt>
                <c:pt idx="18">
                  <c:v>0.081</c:v>
                </c:pt>
                <c:pt idx="19">
                  <c:v>0.0356</c:v>
                </c:pt>
                <c:pt idx="20">
                  <c:v>0.1628</c:v>
                </c:pt>
                <c:pt idx="21">
                  <c:v>0.0124</c:v>
                </c:pt>
                <c:pt idx="22">
                  <c:v>0.0119</c:v>
                </c:pt>
                <c:pt idx="23">
                  <c:v>0.0649</c:v>
                </c:pt>
                <c:pt idx="24">
                  <c:v>0.0654</c:v>
                </c:pt>
                <c:pt idx="25">
                  <c:v>0.0418</c:v>
                </c:pt>
                <c:pt idx="26">
                  <c:v>0.0256</c:v>
                </c:pt>
                <c:pt idx="27">
                  <c:v>0.0821</c:v>
                </c:pt>
                <c:pt idx="28">
                  <c:v>0.0487</c:v>
                </c:pt>
                <c:pt idx="29">
                  <c:v>0.0199</c:v>
                </c:pt>
                <c:pt idx="30">
                  <c:v>0.0325</c:v>
                </c:pt>
                <c:pt idx="31">
                  <c:v>0.0343</c:v>
                </c:pt>
                <c:pt idx="32">
                  <c:v>0.0252</c:v>
                </c:pt>
                <c:pt idx="33">
                  <c:v>0.0441</c:v>
                </c:pt>
                <c:pt idx="34">
                  <c:v>0.0491</c:v>
                </c:pt>
                <c:pt idx="35">
                  <c:v>0.0618</c:v>
                </c:pt>
                <c:pt idx="36">
                  <c:v>0.054</c:v>
                </c:pt>
                <c:pt idx="37">
                  <c:v>0.0393</c:v>
                </c:pt>
                <c:pt idx="38">
                  <c:v>0.0989</c:v>
                </c:pt>
                <c:pt idx="39">
                  <c:v>0.0904</c:v>
                </c:pt>
                <c:pt idx="40">
                  <c:v>0.0328</c:v>
                </c:pt>
                <c:pt idx="41">
                  <c:v>0.0586</c:v>
                </c:pt>
                <c:pt idx="42">
                  <c:v>0.0129</c:v>
                </c:pt>
                <c:pt idx="43">
                  <c:v>0.0637</c:v>
                </c:pt>
                <c:pt idx="44">
                  <c:v>0.0349</c:v>
                </c:pt>
                <c:pt idx="45">
                  <c:v>0.01</c:v>
                </c:pt>
                <c:pt idx="46">
                  <c:v>0.0056</c:v>
                </c:pt>
                <c:pt idx="47">
                  <c:v>0.0557</c:v>
                </c:pt>
                <c:pt idx="48">
                  <c:v>0.0344</c:v>
                </c:pt>
                <c:pt idx="49">
                  <c:v>0.0158</c:v>
                </c:pt>
                <c:pt idx="50">
                  <c:v>0.1105</c:v>
                </c:pt>
                <c:pt idx="51">
                  <c:v>0.1024</c:v>
                </c:pt>
                <c:pt idx="52">
                  <c:v>0.0389</c:v>
                </c:pt>
                <c:pt idx="53">
                  <c:v>0.0517</c:v>
                </c:pt>
                <c:pt idx="54">
                  <c:v>0.1151</c:v>
                </c:pt>
                <c:pt idx="55">
                  <c:v>0.135</c:v>
                </c:pt>
                <c:pt idx="56">
                  <c:v>0.1187</c:v>
                </c:pt>
                <c:pt idx="57">
                  <c:v>0.1219</c:v>
                </c:pt>
                <c:pt idx="58">
                  <c:v>0.1381</c:v>
                </c:pt>
                <c:pt idx="59">
                  <c:v>0.0852</c:v>
                </c:pt>
                <c:pt idx="60">
                  <c:v>0.0683</c:v>
                </c:pt>
                <c:pt idx="61">
                  <c:v>0.0726</c:v>
                </c:pt>
                <c:pt idx="62">
                  <c:v>0.0115</c:v>
                </c:pt>
                <c:pt idx="63">
                  <c:v>0.0162</c:v>
                </c:pt>
                <c:pt idx="64">
                  <c:v>0.0386</c:v>
                </c:pt>
                <c:pt idx="65">
                  <c:v>0.0152</c:v>
                </c:pt>
                <c:pt idx="66">
                  <c:v>0.0312</c:v>
                </c:pt>
                <c:pt idx="67">
                  <c:v>0.0438</c:v>
                </c:pt>
                <c:pt idx="68">
                  <c:v>0.1045</c:v>
                </c:pt>
                <c:pt idx="69">
                  <c:v>0.0513</c:v>
                </c:pt>
                <c:pt idx="70">
                  <c:v>0.0398</c:v>
                </c:pt>
                <c:pt idx="71">
                  <c:v>0.015</c:v>
                </c:pt>
                <c:pt idx="72">
                  <c:v>0.042</c:v>
                </c:pt>
                <c:pt idx="73">
                  <c:v>0.0035</c:v>
                </c:pt>
                <c:pt idx="74">
                  <c:v>0.0184</c:v>
                </c:pt>
                <c:pt idx="75">
                  <c:v>0.0445</c:v>
                </c:pt>
                <c:pt idx="76">
                  <c:v>0.0063</c:v>
                </c:pt>
                <c:pt idx="77">
                  <c:v>0.0079</c:v>
                </c:pt>
                <c:pt idx="78">
                  <c:v>0.0342</c:v>
                </c:pt>
                <c:pt idx="79">
                  <c:v>0.0077</c:v>
                </c:pt>
                <c:pt idx="80">
                  <c:v>0.0113</c:v>
                </c:pt>
                <c:pt idx="81">
                  <c:v>0.0437</c:v>
                </c:pt>
                <c:pt idx="82">
                  <c:v>0.0971</c:v>
                </c:pt>
                <c:pt idx="83">
                  <c:v>0.0267</c:v>
                </c:pt>
                <c:pt idx="84">
                  <c:v>0.0371</c:v>
                </c:pt>
                <c:pt idx="85">
                  <c:v>0.0318</c:v>
                </c:pt>
                <c:pt idx="86">
                  <c:v>0.0116</c:v>
                </c:pt>
                <c:pt idx="87">
                  <c:v>0.0115</c:v>
                </c:pt>
                <c:pt idx="88">
                  <c:v>0.0073</c:v>
                </c:pt>
                <c:pt idx="89">
                  <c:v>0.0421</c:v>
                </c:pt>
                <c:pt idx="90">
                  <c:v>0.0158</c:v>
                </c:pt>
                <c:pt idx="91">
                  <c:v>0.025</c:v>
                </c:pt>
                <c:pt idx="92">
                  <c:v>0.1482</c:v>
                </c:pt>
                <c:pt idx="93">
                  <c:v>0.0101</c:v>
                </c:pt>
                <c:pt idx="94">
                  <c:v>0.0203</c:v>
                </c:pt>
                <c:pt idx="95">
                  <c:v>0.0297</c:v>
                </c:pt>
                <c:pt idx="96">
                  <c:v>0.0392</c:v>
                </c:pt>
                <c:pt idx="97">
                  <c:v>0.0188</c:v>
                </c:pt>
                <c:pt idx="98">
                  <c:v>0.0167</c:v>
                </c:pt>
                <c:pt idx="99">
                  <c:v>0.0542</c:v>
                </c:pt>
                <c:pt idx="100">
                  <c:v>0.0217</c:v>
                </c:pt>
                <c:pt idx="101">
                  <c:v>0.0257</c:v>
                </c:pt>
                <c:pt idx="102">
                  <c:v>0.0139</c:v>
                </c:pt>
                <c:pt idx="103">
                  <c:v>0.0169</c:v>
                </c:pt>
                <c:pt idx="104">
                  <c:v>0.049</c:v>
                </c:pt>
                <c:pt idx="105">
                  <c:v>0.0185</c:v>
                </c:pt>
                <c:pt idx="106">
                  <c:v>0.0377</c:v>
                </c:pt>
                <c:pt idx="107">
                  <c:v>0.0109</c:v>
                </c:pt>
                <c:pt idx="108">
                  <c:v>0.0112</c:v>
                </c:pt>
                <c:pt idx="109">
                  <c:v>0.0243</c:v>
                </c:pt>
                <c:pt idx="110">
                  <c:v>0.0168</c:v>
                </c:pt>
                <c:pt idx="111">
                  <c:v>0.0192</c:v>
                </c:pt>
                <c:pt idx="112">
                  <c:v>0.0144</c:v>
                </c:pt>
              </c:numCache>
            </c:numRef>
          </c:xVal>
          <c:yVal>
            <c:numRef>
              <c:f>'[1]Block samples'!$Z$4:$Z$116</c:f>
              <c:numCache>
                <c:ptCount val="113"/>
                <c:pt idx="0">
                  <c:v>0.0803</c:v>
                </c:pt>
                <c:pt idx="1">
                  <c:v>0.0521</c:v>
                </c:pt>
                <c:pt idx="2">
                  <c:v>0.0441</c:v>
                </c:pt>
                <c:pt idx="3">
                  <c:v>0.0507</c:v>
                </c:pt>
                <c:pt idx="4">
                  <c:v>0.0135</c:v>
                </c:pt>
                <c:pt idx="5">
                  <c:v>0.0137</c:v>
                </c:pt>
                <c:pt idx="6">
                  <c:v>0.0051</c:v>
                </c:pt>
                <c:pt idx="7">
                  <c:v>0.0816</c:v>
                </c:pt>
                <c:pt idx="8">
                  <c:v>0.0235</c:v>
                </c:pt>
                <c:pt idx="9">
                  <c:v>0.0642</c:v>
                </c:pt>
                <c:pt idx="10">
                  <c:v>0.0301</c:v>
                </c:pt>
                <c:pt idx="11">
                  <c:v>0.0015</c:v>
                </c:pt>
                <c:pt idx="12">
                  <c:v>0.0519</c:v>
                </c:pt>
                <c:pt idx="13">
                  <c:v>0.0219</c:v>
                </c:pt>
                <c:pt idx="14">
                  <c:v>0.0215</c:v>
                </c:pt>
                <c:pt idx="15">
                  <c:v>0.0188</c:v>
                </c:pt>
                <c:pt idx="16">
                  <c:v>0.0272</c:v>
                </c:pt>
                <c:pt idx="17">
                  <c:v>0.0493</c:v>
                </c:pt>
                <c:pt idx="18">
                  <c:v>0.0106</c:v>
                </c:pt>
                <c:pt idx="19">
                  <c:v>0.0287</c:v>
                </c:pt>
                <c:pt idx="20">
                  <c:v>0.0721</c:v>
                </c:pt>
                <c:pt idx="21">
                  <c:v>0.0526</c:v>
                </c:pt>
                <c:pt idx="22">
                  <c:v>0.0781</c:v>
                </c:pt>
                <c:pt idx="23">
                  <c:v>0.0392</c:v>
                </c:pt>
                <c:pt idx="24">
                  <c:v>0.0617</c:v>
                </c:pt>
                <c:pt idx="25">
                  <c:v>0.0496</c:v>
                </c:pt>
                <c:pt idx="26">
                  <c:v>0.14</c:v>
                </c:pt>
                <c:pt idx="27">
                  <c:v>0.183</c:v>
                </c:pt>
                <c:pt idx="28">
                  <c:v>0.0122</c:v>
                </c:pt>
                <c:pt idx="29">
                  <c:v>0.044</c:v>
                </c:pt>
                <c:pt idx="30">
                  <c:v>0.0153</c:v>
                </c:pt>
                <c:pt idx="31">
                  <c:v>0.0674</c:v>
                </c:pt>
                <c:pt idx="32">
                  <c:v>0.0663</c:v>
                </c:pt>
                <c:pt idx="33">
                  <c:v>0.0499</c:v>
                </c:pt>
                <c:pt idx="34">
                  <c:v>0.0689</c:v>
                </c:pt>
                <c:pt idx="35">
                  <c:v>0.0888</c:v>
                </c:pt>
                <c:pt idx="36">
                  <c:v>0.0692</c:v>
                </c:pt>
                <c:pt idx="37">
                  <c:v>0.115</c:v>
                </c:pt>
                <c:pt idx="38">
                  <c:v>0.0892</c:v>
                </c:pt>
                <c:pt idx="39">
                  <c:v>0.0712</c:v>
                </c:pt>
                <c:pt idx="40">
                  <c:v>0.0451</c:v>
                </c:pt>
                <c:pt idx="41">
                  <c:v>0.1171</c:v>
                </c:pt>
                <c:pt idx="42">
                  <c:v>0.0956</c:v>
                </c:pt>
                <c:pt idx="43">
                  <c:v>0.1277</c:v>
                </c:pt>
                <c:pt idx="44">
                  <c:v>0.0527</c:v>
                </c:pt>
                <c:pt idx="45">
                  <c:v>0.0231</c:v>
                </c:pt>
                <c:pt idx="46">
                  <c:v>0.0606</c:v>
                </c:pt>
                <c:pt idx="47">
                  <c:v>0.0977</c:v>
                </c:pt>
                <c:pt idx="48">
                  <c:v>0.1253</c:v>
                </c:pt>
                <c:pt idx="49">
                  <c:v>0.046</c:v>
                </c:pt>
                <c:pt idx="50">
                  <c:v>0.142</c:v>
                </c:pt>
                <c:pt idx="51">
                  <c:v>0.1797</c:v>
                </c:pt>
                <c:pt idx="52">
                  <c:v>0.1065</c:v>
                </c:pt>
                <c:pt idx="53">
                  <c:v>0.1776</c:v>
                </c:pt>
                <c:pt idx="54">
                  <c:v>0.0419</c:v>
                </c:pt>
                <c:pt idx="55">
                  <c:v>0.0356</c:v>
                </c:pt>
                <c:pt idx="56">
                  <c:v>0.0451</c:v>
                </c:pt>
                <c:pt idx="57">
                  <c:v>0.0897</c:v>
                </c:pt>
                <c:pt idx="58">
                  <c:v>0.0374</c:v>
                </c:pt>
                <c:pt idx="59">
                  <c:v>0.0588</c:v>
                </c:pt>
                <c:pt idx="60">
                  <c:v>0.0754</c:v>
                </c:pt>
                <c:pt idx="61">
                  <c:v>0.1085</c:v>
                </c:pt>
                <c:pt idx="62">
                  <c:v>0.0142</c:v>
                </c:pt>
                <c:pt idx="63">
                  <c:v>0.013</c:v>
                </c:pt>
                <c:pt idx="64">
                  <c:v>0.0798</c:v>
                </c:pt>
                <c:pt idx="65">
                  <c:v>0.0947</c:v>
                </c:pt>
                <c:pt idx="66">
                  <c:v>0.066</c:v>
                </c:pt>
                <c:pt idx="67">
                  <c:v>0.0975</c:v>
                </c:pt>
                <c:pt idx="68">
                  <c:v>0.1112</c:v>
                </c:pt>
                <c:pt idx="69">
                  <c:v>0.1028</c:v>
                </c:pt>
                <c:pt idx="70">
                  <c:v>0.1303</c:v>
                </c:pt>
                <c:pt idx="71">
                  <c:v>0.0038</c:v>
                </c:pt>
                <c:pt idx="72">
                  <c:v>0.0609</c:v>
                </c:pt>
                <c:pt idx="73">
                  <c:v>0.0567</c:v>
                </c:pt>
                <c:pt idx="74">
                  <c:v>0.0487</c:v>
                </c:pt>
                <c:pt idx="75">
                  <c:v>0.0262</c:v>
                </c:pt>
                <c:pt idx="76">
                  <c:v>0.0235</c:v>
                </c:pt>
                <c:pt idx="77">
                  <c:v>0.0143</c:v>
                </c:pt>
                <c:pt idx="78">
                  <c:v>0.2543</c:v>
                </c:pt>
                <c:pt idx="79">
                  <c:v>0.0505</c:v>
                </c:pt>
                <c:pt idx="80">
                  <c:v>0.0682</c:v>
                </c:pt>
                <c:pt idx="81">
                  <c:v>0.0381</c:v>
                </c:pt>
                <c:pt idx="82">
                  <c:v>0.2675</c:v>
                </c:pt>
                <c:pt idx="83">
                  <c:v>0.0639</c:v>
                </c:pt>
                <c:pt idx="84">
                  <c:v>0.0667</c:v>
                </c:pt>
                <c:pt idx="85">
                  <c:v>0.0403</c:v>
                </c:pt>
                <c:pt idx="86">
                  <c:v>0.0343</c:v>
                </c:pt>
                <c:pt idx="87">
                  <c:v>0.0456</c:v>
                </c:pt>
                <c:pt idx="88">
                  <c:v>0.0681</c:v>
                </c:pt>
                <c:pt idx="89">
                  <c:v>0.0458</c:v>
                </c:pt>
                <c:pt idx="90">
                  <c:v>0.1007</c:v>
                </c:pt>
                <c:pt idx="91">
                  <c:v>0.0391</c:v>
                </c:pt>
                <c:pt idx="92">
                  <c:v>0.1274</c:v>
                </c:pt>
                <c:pt idx="93">
                  <c:v>0.0708</c:v>
                </c:pt>
                <c:pt idx="94">
                  <c:v>0.0227</c:v>
                </c:pt>
                <c:pt idx="95">
                  <c:v>0.0064</c:v>
                </c:pt>
                <c:pt idx="96">
                  <c:v>0.0641</c:v>
                </c:pt>
                <c:pt idx="97">
                  <c:v>0.0126</c:v>
                </c:pt>
                <c:pt idx="98">
                  <c:v>0.0088</c:v>
                </c:pt>
                <c:pt idx="99">
                  <c:v>0.0845</c:v>
                </c:pt>
                <c:pt idx="100">
                  <c:v>0.0868</c:v>
                </c:pt>
                <c:pt idx="101">
                  <c:v>0.0668</c:v>
                </c:pt>
                <c:pt idx="102">
                  <c:v>0.0058</c:v>
                </c:pt>
                <c:pt idx="103">
                  <c:v>0.0925</c:v>
                </c:pt>
                <c:pt idx="104">
                  <c:v>0.0559</c:v>
                </c:pt>
                <c:pt idx="105">
                  <c:v>0.0681</c:v>
                </c:pt>
                <c:pt idx="106">
                  <c:v>0.0424</c:v>
                </c:pt>
                <c:pt idx="107">
                  <c:v>0.0393</c:v>
                </c:pt>
                <c:pt idx="108">
                  <c:v>0.0416</c:v>
                </c:pt>
                <c:pt idx="109">
                  <c:v>0.0043</c:v>
                </c:pt>
                <c:pt idx="110">
                  <c:v>0.0069</c:v>
                </c:pt>
                <c:pt idx="111">
                  <c:v>0.0472</c:v>
                </c:pt>
                <c:pt idx="112">
                  <c:v>0.0594</c:v>
                </c:pt>
              </c:numCache>
            </c:numRef>
          </c:yVal>
          <c:smooth val="0"/>
        </c:ser>
        <c:axId val="59538839"/>
        <c:axId val="35807404"/>
      </c:scatterChart>
      <c:valAx>
        <c:axId val="59538839"/>
        <c:scaling>
          <c:orientation val="minMax"/>
          <c:max val="0.3000000000000000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600" b="1" i="0" u="none" baseline="0">
                    <a:solidFill>
                      <a:srgbClr val="000000"/>
                    </a:solidFill>
                  </a:rPr>
                  <a:t>L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35807404"/>
        <c:crosses val="autoZero"/>
        <c:crossBetween val="midCat"/>
        <c:dispUnits/>
        <c:majorUnit val="0.05000000000000001"/>
      </c:valAx>
      <c:valAx>
        <c:axId val="35807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600" b="1" i="0" u="none" baseline="0">
                    <a:solidFill>
                      <a:srgbClr val="000000"/>
                    </a:solidFill>
                  </a:rPr>
                  <a:t>F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59538839"/>
        <c:crosses val="autoZero"/>
        <c:crossBetween val="midCat"/>
        <c:dispUnits/>
        <c:majorUnit val="0.0500000000000000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00075"/>
          <c:w val="0.892"/>
          <c:h val="0.9455"/>
        </c:manualLayout>
      </c:layout>
      <c:scatterChart>
        <c:scatterStyle val="lineMarker"/>
        <c:varyColors val="0"/>
        <c:ser>
          <c:idx val="2"/>
          <c:order val="0"/>
          <c:tx>
            <c:v>Rathfriland Pluton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'Block samples'!$T$75:$T$110</c:f>
              <c:numCache>
                <c:ptCount val="36"/>
                <c:pt idx="0">
                  <c:v>1.1723650875924894</c:v>
                </c:pt>
                <c:pt idx="1">
                  <c:v>1.1998784516986374</c:v>
                </c:pt>
                <c:pt idx="2">
                  <c:v>1.0201410581792498</c:v>
                </c:pt>
                <c:pt idx="3">
                  <c:v>1.111305575648141</c:v>
                </c:pt>
                <c:pt idx="4">
                  <c:v>1.0697316267907078</c:v>
                </c:pt>
                <c:pt idx="5">
                  <c:v>1.0725597340899784</c:v>
                </c:pt>
                <c:pt idx="6">
                  <c:v>1.0741750396354985</c:v>
                </c:pt>
                <c:pt idx="7">
                  <c:v>1.0320883915172063</c:v>
                </c:pt>
                <c:pt idx="8">
                  <c:v>1.0226162564024872</c:v>
                </c:pt>
                <c:pt idx="9">
                  <c:v>1.4112262038878542</c:v>
                </c:pt>
                <c:pt idx="10">
                  <c:v>1.0670807542528802</c:v>
                </c:pt>
                <c:pt idx="11">
                  <c:v>1.09414663185909</c:v>
                </c:pt>
                <c:pt idx="12">
                  <c:v>1.0832550047832177</c:v>
                </c:pt>
                <c:pt idx="13">
                  <c:v>1.4914129281914263</c:v>
                </c:pt>
                <c:pt idx="14">
                  <c:v>1.0987042441440402</c:v>
                </c:pt>
                <c:pt idx="15">
                  <c:v>1.1115217858429849</c:v>
                </c:pt>
                <c:pt idx="16">
                  <c:v>1.0747553728431343</c:v>
                </c:pt>
                <c:pt idx="17">
                  <c:v>1.049276335598425</c:v>
                </c:pt>
                <c:pt idx="18">
                  <c:v>1.0609146618582528</c:v>
                </c:pt>
                <c:pt idx="19">
                  <c:v>1.0886408624988326</c:v>
                </c:pt>
                <c:pt idx="20">
                  <c:v>1.0990696410210001</c:v>
                </c:pt>
                <c:pt idx="21">
                  <c:v>1.1376713012398996</c:v>
                </c:pt>
                <c:pt idx="22">
                  <c:v>1.0676381947587543</c:v>
                </c:pt>
                <c:pt idx="23">
                  <c:v>1.3241772107160101</c:v>
                </c:pt>
                <c:pt idx="24">
                  <c:v>1.0936610331736571</c:v>
                </c:pt>
                <c:pt idx="25">
                  <c:v>1.044288620787807</c:v>
                </c:pt>
                <c:pt idx="26">
                  <c:v>1.0407884030971715</c:v>
                </c:pt>
                <c:pt idx="27">
                  <c:v>1.1109990277409396</c:v>
                </c:pt>
                <c:pt idx="28">
                  <c:v>1.0320341767774093</c:v>
                </c:pt>
                <c:pt idx="29">
                  <c:v>1.0265721355110455</c:v>
                </c:pt>
                <c:pt idx="30">
                  <c:v>1.15201243382187</c:v>
                </c:pt>
                <c:pt idx="31">
                  <c:v>1.1243328029196595</c:v>
                </c:pt>
                <c:pt idx="32">
                  <c:v>1.1005173047892538</c:v>
                </c:pt>
                <c:pt idx="33">
                  <c:v>1.0204093168305937</c:v>
                </c:pt>
                <c:pt idx="34">
                  <c:v>1.113649391666405</c:v>
                </c:pt>
                <c:pt idx="35">
                  <c:v>1.1840566847810101</c:v>
                </c:pt>
              </c:numCache>
            </c:numRef>
          </c:xVal>
          <c:yVal>
            <c:numRef>
              <c:f>'Block samples'!$U$75:$U$110</c:f>
              <c:numCache>
                <c:ptCount val="36"/>
                <c:pt idx="0">
                  <c:v>0.3715258596301332</c:v>
                </c:pt>
                <c:pt idx="1">
                  <c:v>0.559588136684301</c:v>
                </c:pt>
                <c:pt idx="2">
                  <c:v>-0.5757825638171048</c:v>
                </c:pt>
                <c:pt idx="3">
                  <c:v>0.20928066626982117</c:v>
                </c:pt>
                <c:pt idx="4">
                  <c:v>0.9028251185545626</c:v>
                </c:pt>
                <c:pt idx="5">
                  <c:v>0.47579006260981604</c:v>
                </c:pt>
                <c:pt idx="6">
                  <c:v>-0.240747409144262</c:v>
                </c:pt>
                <c:pt idx="7">
                  <c:v>0.6047858444179302</c:v>
                </c:pt>
                <c:pt idx="8">
                  <c:v>0.27781320118593283</c:v>
                </c:pt>
                <c:pt idx="9">
                  <c:v>0.7875898482285019</c:v>
                </c:pt>
                <c:pt idx="10">
                  <c:v>0.7309876742149999</c:v>
                </c:pt>
                <c:pt idx="11">
                  <c:v>0.7309011155939098</c:v>
                </c:pt>
                <c:pt idx="12">
                  <c:v>-0.05275434862712393</c:v>
                </c:pt>
                <c:pt idx="13">
                  <c:v>0.5381687480708124</c:v>
                </c:pt>
                <c:pt idx="14">
                  <c:v>0.41879398898852116</c:v>
                </c:pt>
                <c:pt idx="15">
                  <c:v>0.31219052715899764</c:v>
                </c:pt>
                <c:pt idx="16">
                  <c:v>0.12886316177162663</c:v>
                </c:pt>
                <c:pt idx="17">
                  <c:v>0.5300761545724535</c:v>
                </c:pt>
                <c:pt idx="18">
                  <c:v>0.5883706553087135</c:v>
                </c:pt>
                <c:pt idx="19">
                  <c:v>0.7965627782648129</c:v>
                </c:pt>
                <c:pt idx="20">
                  <c:v>0.06740887661547237</c:v>
                </c:pt>
                <c:pt idx="21">
                  <c:v>0.7377496285198433</c:v>
                </c:pt>
                <c:pt idx="22">
                  <c:v>0.2339464966914453</c:v>
                </c:pt>
                <c:pt idx="23">
                  <c:v>-0.0075566204312637894</c:v>
                </c:pt>
                <c:pt idx="24">
                  <c:v>0.7617693356514614</c:v>
                </c:pt>
                <c:pt idx="25">
                  <c:v>0.08046059571307994</c:v>
                </c:pt>
                <c:pt idx="26">
                  <c:v>-0.661646275659632</c:v>
                </c:pt>
                <c:pt idx="27">
                  <c:v>0.2668698537131524</c:v>
                </c:pt>
                <c:pt idx="28">
                  <c:v>-0.17977319021487054</c:v>
                </c:pt>
                <c:pt idx="29">
                  <c:v>-0.3545516798774951</c:v>
                </c:pt>
                <c:pt idx="30">
                  <c:v>0.2501238608589173</c:v>
                </c:pt>
                <c:pt idx="31">
                  <c:v>0.6278529309278669</c:v>
                </c:pt>
                <c:pt idx="32">
                  <c:v>0.47460855814317376</c:v>
                </c:pt>
                <c:pt idx="33">
                  <c:v>-0.39579291447151393</c:v>
                </c:pt>
                <c:pt idx="34">
                  <c:v>0.7022530582288221</c:v>
                </c:pt>
                <c:pt idx="35">
                  <c:v>0.09279028786755511</c:v>
                </c:pt>
              </c:numCache>
            </c:numRef>
          </c:yVal>
          <c:smooth val="0"/>
        </c:ser>
        <c:ser>
          <c:idx val="1"/>
          <c:order val="1"/>
          <c:tx>
            <c:v>Newry Pluton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'Block samples'!$T$30:$T$74</c:f>
              <c:numCache>
                <c:ptCount val="45"/>
                <c:pt idx="0">
                  <c:v>1.136859733154602</c:v>
                </c:pt>
                <c:pt idx="1">
                  <c:v>1.0972565847422449</c:v>
                </c:pt>
                <c:pt idx="2">
                  <c:v>1.2087903184063467</c:v>
                </c:pt>
                <c:pt idx="3">
                  <c:v>1.3329812563123438</c:v>
                </c:pt>
                <c:pt idx="4">
                  <c:v>1.0655474325879606</c:v>
                </c:pt>
                <c:pt idx="5">
                  <c:v>1.0867159228272725</c:v>
                </c:pt>
                <c:pt idx="6">
                  <c:v>1.0495946315544942</c:v>
                </c:pt>
                <c:pt idx="7">
                  <c:v>1.1079552071350942</c:v>
                </c:pt>
                <c:pt idx="8">
                  <c:v>1.100798396580104</c:v>
                </c:pt>
                <c:pt idx="9">
                  <c:v>1.0996887840110916</c:v>
                </c:pt>
                <c:pt idx="10">
                  <c:v>1.1280003813471617</c:v>
                </c:pt>
                <c:pt idx="11">
                  <c:v>1.1668912571684242</c:v>
                </c:pt>
                <c:pt idx="12">
                  <c:v>1.1335579201507526</c:v>
                </c:pt>
                <c:pt idx="13">
                  <c:v>1.1866078278081262</c:v>
                </c:pt>
                <c:pt idx="14">
                  <c:v>1.207485058454638</c:v>
                </c:pt>
                <c:pt idx="15">
                  <c:v>1.1752590074906508</c:v>
                </c:pt>
                <c:pt idx="16">
                  <c:v>1.084655619749298</c:v>
                </c:pt>
                <c:pt idx="17">
                  <c:v>1.1997298476571954</c:v>
                </c:pt>
                <c:pt idx="18">
                  <c:v>1.1292165901337972</c:v>
                </c:pt>
                <c:pt idx="19">
                  <c:v>1.2397467025716031</c:v>
                </c:pt>
                <c:pt idx="20">
                  <c:v>1.0926516913648434</c:v>
                </c:pt>
                <c:pt idx="21">
                  <c:v>1.0335127770964216</c:v>
                </c:pt>
                <c:pt idx="22">
                  <c:v>1.0852779466335036</c:v>
                </c:pt>
                <c:pt idx="23">
                  <c:v>1.1733360789206726</c:v>
                </c:pt>
                <c:pt idx="24">
                  <c:v>1.1869740560955357</c:v>
                </c:pt>
                <c:pt idx="25">
                  <c:v>1.0670918654926829</c:v>
                </c:pt>
                <c:pt idx="26">
                  <c:v>1.2963918662063028</c:v>
                </c:pt>
                <c:pt idx="27">
                  <c:v>1.3515045438938047</c:v>
                </c:pt>
                <c:pt idx="28">
                  <c:v>1.1662508593785137</c:v>
                </c:pt>
                <c:pt idx="29">
                  <c:v>1.282499147089638</c:v>
                </c:pt>
                <c:pt idx="30">
                  <c:v>1.3160550939636488</c:v>
                </c:pt>
                <c:pt idx="31">
                  <c:v>1.1931980409938119</c:v>
                </c:pt>
                <c:pt idx="32">
                  <c:v>1.1833517717799122</c:v>
                </c:pt>
                <c:pt idx="33">
                  <c:v>1.2332504222386043</c:v>
                </c:pt>
                <c:pt idx="34">
                  <c:v>1.2210349281697663</c:v>
                </c:pt>
                <c:pt idx="35">
                  <c:v>1.1555341760707198</c:v>
                </c:pt>
                <c:pt idx="36">
                  <c:v>1.1570988434999812</c:v>
                </c:pt>
                <c:pt idx="37">
                  <c:v>1.211080721591584</c:v>
                </c:pt>
                <c:pt idx="38">
                  <c:v>1.0260980972110594</c:v>
                </c:pt>
                <c:pt idx="39">
                  <c:v>1.0300391867613476</c:v>
                </c:pt>
                <c:pt idx="40">
                  <c:v>1.1319190424554084</c:v>
                </c:pt>
                <c:pt idx="41">
                  <c:v>1.1347957335662018</c:v>
                </c:pt>
                <c:pt idx="42">
                  <c:v>1.1065749382051533</c:v>
                </c:pt>
                <c:pt idx="43">
                  <c:v>1.1612861449410452</c:v>
                </c:pt>
                <c:pt idx="44">
                  <c:v>1.2480288640100952</c:v>
                </c:pt>
              </c:numCache>
            </c:numRef>
          </c:xVal>
          <c:yVal>
            <c:numRef>
              <c:f>'Block samples'!$U$30:$U$74</c:f>
              <c:numCache>
                <c:ptCount val="45"/>
                <c:pt idx="0">
                  <c:v>0.00814748203180349</c:v>
                </c:pt>
                <c:pt idx="1">
                  <c:v>0.12140263423389548</c:v>
                </c:pt>
                <c:pt idx="2">
                  <c:v>0.7082947950604994</c:v>
                </c:pt>
                <c:pt idx="3">
                  <c:v>0.43697696128901764</c:v>
                </c:pt>
                <c:pt idx="4">
                  <c:v>-0.5968597916609975</c:v>
                </c:pt>
                <c:pt idx="5">
                  <c:v>0.3886976739894799</c:v>
                </c:pt>
                <c:pt idx="6">
                  <c:v>-0.36465543175891363</c:v>
                </c:pt>
                <c:pt idx="7">
                  <c:v>0.3491736822540347</c:v>
                </c:pt>
                <c:pt idx="8">
                  <c:v>0.47460855814317376</c:v>
                </c:pt>
                <c:pt idx="9">
                  <c:v>0.08721929722010906</c:v>
                </c:pt>
                <c:pt idx="10">
                  <c:v>0.19805617305893805</c:v>
                </c:pt>
                <c:pt idx="11">
                  <c:v>0.2152224330498463</c:v>
                </c:pt>
                <c:pt idx="12">
                  <c:v>0.1521875740094974</c:v>
                </c:pt>
                <c:pt idx="13">
                  <c:v>0.5223061476919079</c:v>
                </c:pt>
                <c:pt idx="14">
                  <c:v>-0.006192571049838936</c:v>
                </c:pt>
                <c:pt idx="15">
                  <c:v>-0.07094666760180021</c:v>
                </c:pt>
                <c:pt idx="16">
                  <c:v>0.17285148014367316</c:v>
                </c:pt>
                <c:pt idx="17">
                  <c:v>0.5903463315148149</c:v>
                </c:pt>
                <c:pt idx="18">
                  <c:v>0.7883033602228718</c:v>
                </c:pt>
                <c:pt idx="19">
                  <c:v>0.372022850874883</c:v>
                </c:pt>
                <c:pt idx="20">
                  <c:v>0.2669483018082595</c:v>
                </c:pt>
                <c:pt idx="21">
                  <c:v>0.4008966692711979</c:v>
                </c:pt>
                <c:pt idx="22">
                  <c:v>0.8235889153461222</c:v>
                </c:pt>
                <c:pt idx="23">
                  <c:v>0.30815204122220924</c:v>
                </c:pt>
                <c:pt idx="24">
                  <c:v>0.5894717979864313</c:v>
                </c:pt>
                <c:pt idx="25">
                  <c:v>0.4956849228169797</c:v>
                </c:pt>
                <c:pt idx="26">
                  <c:v>0.1846986171747195</c:v>
                </c:pt>
                <c:pt idx="27">
                  <c:v>0.34108924119228645</c:v>
                </c:pt>
                <c:pt idx="28">
                  <c:v>0.5036110163355134</c:v>
                </c:pt>
                <c:pt idx="29">
                  <c:v>0.5873392298444495</c:v>
                </c:pt>
                <c:pt idx="30">
                  <c:v>-0.4338013276713931</c:v>
                </c:pt>
                <c:pt idx="31">
                  <c:v>-0.5500105812771402</c:v>
                </c:pt>
                <c:pt idx="32">
                  <c:v>-0.4181087562634457</c:v>
                </c:pt>
                <c:pt idx="33">
                  <c:v>-0.1045569386104298</c:v>
                </c:pt>
                <c:pt idx="34">
                  <c:v>-0.5497760875820761</c:v>
                </c:pt>
                <c:pt idx="35">
                  <c:v>-0.14553533031049776</c:v>
                </c:pt>
                <c:pt idx="36">
                  <c:v>0.07759940231230669</c:v>
                </c:pt>
                <c:pt idx="37">
                  <c:v>0.24132250804465677</c:v>
                </c:pt>
                <c:pt idx="38">
                  <c:v>0.126157082720635</c:v>
                </c:pt>
                <c:pt idx="39">
                  <c:v>-0.09627202178709472</c:v>
                </c:pt>
                <c:pt idx="40">
                  <c:v>0.3815314016610472</c:v>
                </c:pt>
                <c:pt idx="41">
                  <c:v>0.7225961771924037</c:v>
                </c:pt>
                <c:pt idx="42">
                  <c:v>0.38179686506572624</c:v>
                </c:pt>
                <c:pt idx="43">
                  <c:v>0.410403763125049</c:v>
                </c:pt>
                <c:pt idx="44">
                  <c:v>0.08178768376120576</c:v>
                </c:pt>
              </c:numCache>
            </c:numRef>
          </c:yVal>
          <c:smooth val="0"/>
        </c:ser>
        <c:ser>
          <c:idx val="0"/>
          <c:order val="2"/>
          <c:tx>
            <c:v>Cloghoge Pluton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'Block samples'!$T$6:$T$29</c:f>
              <c:numCache>
                <c:ptCount val="24"/>
                <c:pt idx="0">
                  <c:v>1.1101666924983424</c:v>
                </c:pt>
                <c:pt idx="1">
                  <c:v>1.10328640169718</c:v>
                </c:pt>
                <c:pt idx="2">
                  <c:v>1.077212172753586</c:v>
                </c:pt>
                <c:pt idx="3">
                  <c:v>1.1185849012450566</c:v>
                </c:pt>
                <c:pt idx="4">
                  <c:v>1.0236147442497563</c:v>
                </c:pt>
                <c:pt idx="5">
                  <c:v>1.01990726944972</c:v>
                </c:pt>
                <c:pt idx="6">
                  <c:v>1.0158832295994258</c:v>
                </c:pt>
                <c:pt idx="7">
                  <c:v>1.137062349394358</c:v>
                </c:pt>
                <c:pt idx="8">
                  <c:v>1.0952380238516723</c:v>
                </c:pt>
                <c:pt idx="9">
                  <c:v>1.1433340206866383</c:v>
                </c:pt>
                <c:pt idx="10">
                  <c:v>1.0720872699839796</c:v>
                </c:pt>
                <c:pt idx="11">
                  <c:v>1.0113666705366429</c:v>
                </c:pt>
                <c:pt idx="12">
                  <c:v>1.0788916329980933</c:v>
                </c:pt>
                <c:pt idx="13">
                  <c:v>1.0544002081555313</c:v>
                </c:pt>
                <c:pt idx="14">
                  <c:v>1.039254744303769</c:v>
                </c:pt>
                <c:pt idx="15">
                  <c:v>1.0309137941345126</c:v>
                </c:pt>
                <c:pt idx="16">
                  <c:v>1.0350784840800666</c:v>
                </c:pt>
                <c:pt idx="17">
                  <c:v>1.1617888377318377</c:v>
                </c:pt>
                <c:pt idx="18">
                  <c:v>1.1042921315356857</c:v>
                </c:pt>
                <c:pt idx="19">
                  <c:v>1.066793337028856</c:v>
                </c:pt>
                <c:pt idx="20">
                  <c:v>1.2674170261136097</c:v>
                </c:pt>
                <c:pt idx="21">
                  <c:v>1.0721560324201242</c:v>
                </c:pt>
                <c:pt idx="22">
                  <c:v>1.1043138274551256</c:v>
                </c:pt>
                <c:pt idx="23">
                  <c:v>1.1148100319157195</c:v>
                </c:pt>
              </c:numCache>
            </c:numRef>
          </c:xVal>
          <c:yVal>
            <c:numRef>
              <c:f>'Block samples'!$U$6:$U$29</c:f>
              <c:numCache>
                <c:ptCount val="24"/>
                <c:pt idx="0">
                  <c:v>0.7678060975129068</c:v>
                </c:pt>
                <c:pt idx="1">
                  <c:v>0.10713618193775479</c:v>
                </c:pt>
                <c:pt idx="2">
                  <c:v>0.2734402419806024</c:v>
                </c:pt>
                <c:pt idx="3">
                  <c:v>-0.0534578917519939</c:v>
                </c:pt>
                <c:pt idx="4">
                  <c:v>0.27781320118593283</c:v>
                </c:pt>
                <c:pt idx="5">
                  <c:v>0.4773629625451724</c:v>
                </c:pt>
                <c:pt idx="6">
                  <c:v>-0.3715590206606613</c:v>
                </c:pt>
                <c:pt idx="7">
                  <c:v>0.34004479433427304</c:v>
                </c:pt>
                <c:pt idx="8">
                  <c:v>-0.4307769802570148</c:v>
                </c:pt>
                <c:pt idx="9">
                  <c:v>-0.01128472965807713</c:v>
                </c:pt>
                <c:pt idx="10">
                  <c:v>-0.11344940208511772</c:v>
                </c:pt>
                <c:pt idx="11">
                  <c:v>-0.8172713559763086</c:v>
                </c:pt>
                <c:pt idx="12">
                  <c:v>0.5415766577198299</c:v>
                </c:pt>
                <c:pt idx="13">
                  <c:v>0.011000887533812117</c:v>
                </c:pt>
                <c:pt idx="14">
                  <c:v>0.16714920276955325</c:v>
                </c:pt>
                <c:pt idx="15">
                  <c:v>0.3168869757374418</c:v>
                </c:pt>
                <c:pt idx="16">
                  <c:v>0.6917049424133406</c:v>
                </c:pt>
                <c:pt idx="17">
                  <c:v>-0.300378137116219</c:v>
                </c:pt>
                <c:pt idx="18">
                  <c:v>-0.7510696602047501</c:v>
                </c:pt>
                <c:pt idx="19">
                  <c:v>-0.07787203329301794</c:v>
                </c:pt>
                <c:pt idx="20">
                  <c:v>-0.3364197712174333</c:v>
                </c:pt>
                <c:pt idx="21">
                  <c:v>0.7620884229883853</c:v>
                </c:pt>
                <c:pt idx="22">
                  <c:v>0.7436242962430162</c:v>
                </c:pt>
                <c:pt idx="23">
                  <c:v>-0.22549946518305736</c:v>
                </c:pt>
              </c:numCache>
            </c:numRef>
          </c:yVal>
          <c:smooth val="0"/>
        </c:ser>
        <c:ser>
          <c:idx val="3"/>
          <c:order val="3"/>
          <c:tx>
            <c:v>Satellite Bodies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'Block samples'!$T$111:$T$118</c:f>
              <c:numCache>
                <c:ptCount val="8"/>
                <c:pt idx="0">
                  <c:v>1.096765201731976</c:v>
                </c:pt>
                <c:pt idx="1">
                  <c:v>1.0880626098277537</c:v>
                </c:pt>
                <c:pt idx="2">
                  <c:v>1.0544455677339972</c:v>
                </c:pt>
                <c:pt idx="3">
                  <c:v>1.0577362036772697</c:v>
                </c:pt>
                <c:pt idx="4">
                  <c:v>1.031097293276322</c:v>
                </c:pt>
                <c:pt idx="5">
                  <c:v>1.0241217497062225</c:v>
                </c:pt>
                <c:pt idx="6">
                  <c:v>1.071316099798765</c:v>
                </c:pt>
                <c:pt idx="7">
                  <c:v>1.0824712060235973</c:v>
                </c:pt>
              </c:numCache>
            </c:numRef>
          </c:xVal>
          <c:yVal>
            <c:numRef>
              <c:f>'Block samples'!$U$111:$U$118</c:f>
              <c:numCache>
                <c:ptCount val="8"/>
                <c:pt idx="0">
                  <c:v>0.600367440390951</c:v>
                </c:pt>
                <c:pt idx="1">
                  <c:v>0.09487294853924334</c:v>
                </c:pt>
                <c:pt idx="2">
                  <c:v>0.5685439669293224</c:v>
                </c:pt>
                <c:pt idx="3">
                  <c:v>0.5855540877824797</c:v>
                </c:pt>
                <c:pt idx="4">
                  <c:v>-0.720677401569821</c:v>
                </c:pt>
                <c:pt idx="5">
                  <c:v>-0.3864273544155189</c:v>
                </c:pt>
                <c:pt idx="6">
                  <c:v>0.41695483758824986</c:v>
                </c:pt>
                <c:pt idx="7">
                  <c:v>0.6276720160453474</c:v>
                </c:pt>
              </c:numCache>
            </c:numRef>
          </c:yVal>
          <c:smooth val="0"/>
        </c:ser>
        <c:axId val="62843069"/>
        <c:axId val="11653530"/>
      </c:scatterChart>
      <c:valAx>
        <c:axId val="62843069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00" b="0" i="0" u="none" baseline="0">
                    <a:solidFill>
                      <a:srgbClr val="333333"/>
                    </a:solidFill>
                  </a:rPr>
                  <a:t>P</a:t>
                </a:r>
                <a:r>
                  <a:rPr lang="en-US" cap="none" sz="2400" b="0" i="0" u="none" baseline="-25000">
                    <a:solidFill>
                      <a:srgbClr val="333333"/>
                    </a:solidFill>
                  </a:rPr>
                  <a:t>j</a:t>
                </a:r>
              </a:p>
            </c:rich>
          </c:tx>
          <c:layout>
            <c:manualLayout>
              <c:xMode val="factor"/>
              <c:yMode val="factor"/>
              <c:x val="0.0177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333333"/>
                </a:solidFill>
              </a:defRPr>
            </a:pPr>
          </a:p>
        </c:txPr>
        <c:crossAx val="11653530"/>
        <c:crosses val="autoZero"/>
        <c:crossBetween val="midCat"/>
        <c:dispUnits/>
      </c:valAx>
      <c:valAx>
        <c:axId val="11653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0" i="0" u="none" baseline="0">
                    <a:solidFill>
                      <a:srgbClr val="333333"/>
                    </a:solidFill>
                  </a:rPr>
                  <a:t>T</a:t>
                </a:r>
                <a:r>
                  <a:rPr lang="en-US" cap="none" sz="2400" b="0" i="0" u="none" baseline="-25000">
                    <a:solidFill>
                      <a:srgbClr val="333333"/>
                    </a:solidFill>
                  </a:rPr>
                  <a:t>j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333333"/>
                </a:solidFill>
              </a:defRPr>
            </a:pPr>
          </a:p>
        </c:txPr>
        <c:crossAx val="6284306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75"/>
          <c:y val="0.65075"/>
          <c:w val="0.18"/>
          <c:h val="0.24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wryplots8-in%20depth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 vs H with fabric type"/>
      <sheetName val="Distance vs L"/>
      <sheetName val="Distance vs L Rath"/>
      <sheetName val="Distance vs L Newry"/>
      <sheetName val="Distance vs L Clog"/>
      <sheetName val="Distance vs F"/>
      <sheetName val="Distance vs F Rath"/>
      <sheetName val="Distance vs F Newry"/>
      <sheetName val="Distance vs F Clog"/>
      <sheetName val="Distance vs Mu"/>
      <sheetName val="Distance vs Mu Rath"/>
      <sheetName val="Distance vs Mu Newry"/>
      <sheetName val="Distance vs Mu Cloghoge"/>
      <sheetName val="Distance vs H"/>
      <sheetName val="Distance vs H Rathfriland"/>
      <sheetName val="Distance vs H Newry"/>
      <sheetName val="Distance vs H Clog"/>
      <sheetName val="C-D Boundary - H"/>
      <sheetName val="C-D Boundary - L"/>
      <sheetName val="C-D Boundary - F"/>
      <sheetName val="C-D Boundary - Mu"/>
      <sheetName val="D-E Boundary - H"/>
      <sheetName val="D-E Boundary - L"/>
      <sheetName val="D-E Boundary - F"/>
      <sheetName val="D-E Boundary - Mu"/>
      <sheetName val="E-F Boundary - H"/>
      <sheetName val="E-F Boundary - Mu"/>
      <sheetName val="G-H Boundary - H"/>
      <sheetName val="G-H Boundary - L"/>
      <sheetName val="G-H Boundary - F"/>
      <sheetName val="G-H Boundary - Mu"/>
      <sheetName val="H-I Boundary - H"/>
      <sheetName val="H-I Boundary - L"/>
      <sheetName val="H-I Boundary - F"/>
      <sheetName val="H-I Boundary - Mu"/>
      <sheetName val="L-H"/>
      <sheetName val="F-H"/>
      <sheetName val="LF -thesis"/>
      <sheetName val="LF -adjusted"/>
      <sheetName val="Kmean_H -thesis"/>
      <sheetName val="Block samples"/>
      <sheetName val="LF - old"/>
      <sheetName val="Mu_H"/>
      <sheetName val="T_Pj"/>
      <sheetName val="L_Kmean (3)"/>
      <sheetName val="F_Kmean (2)"/>
      <sheetName val="H_Kmean"/>
      <sheetName val="Pj_Kmean"/>
      <sheetName val="Sheet3"/>
    </sheetNames>
    <sheetDataSet>
      <sheetData sheetId="40">
        <row r="4">
          <cell r="Y4">
            <v>0.0113</v>
          </cell>
          <cell r="Z4">
            <v>0.0803</v>
          </cell>
        </row>
        <row r="5">
          <cell r="Y5">
            <v>0.0437</v>
          </cell>
          <cell r="Z5">
            <v>0.0521</v>
          </cell>
        </row>
        <row r="6">
          <cell r="Y6">
            <v>0.0261</v>
          </cell>
          <cell r="Z6">
            <v>0.0441</v>
          </cell>
        </row>
        <row r="7">
          <cell r="Y7">
            <v>0.0606</v>
          </cell>
          <cell r="Z7">
            <v>0.0507</v>
          </cell>
        </row>
        <row r="8">
          <cell r="Y8">
            <v>0.0084</v>
          </cell>
          <cell r="Z8">
            <v>0.0135</v>
          </cell>
        </row>
        <row r="9">
          <cell r="Y9">
            <v>0.0053</v>
          </cell>
          <cell r="Z9">
            <v>0.0137</v>
          </cell>
        </row>
        <row r="10">
          <cell r="Y10">
            <v>0.0106</v>
          </cell>
          <cell r="Z10">
            <v>0.0051</v>
          </cell>
        </row>
        <row r="11">
          <cell r="Y11">
            <v>0.0433</v>
          </cell>
          <cell r="Z11">
            <v>0.0816</v>
          </cell>
        </row>
        <row r="12">
          <cell r="Y12">
            <v>0.0635</v>
          </cell>
          <cell r="Z12">
            <v>0.0235</v>
          </cell>
        </row>
        <row r="13">
          <cell r="Y13">
            <v>0.0697</v>
          </cell>
          <cell r="Z13">
            <v>0.0642</v>
          </cell>
        </row>
        <row r="14">
          <cell r="Y14">
            <v>0.0392</v>
          </cell>
          <cell r="Z14">
            <v>0.0301</v>
          </cell>
        </row>
        <row r="15">
          <cell r="Y15">
            <v>0.0093</v>
          </cell>
          <cell r="Z15">
            <v>0.0015</v>
          </cell>
        </row>
        <row r="16">
          <cell r="Y16">
            <v>0.0153</v>
          </cell>
          <cell r="Z16">
            <v>0.0519</v>
          </cell>
        </row>
        <row r="17">
          <cell r="Y17">
            <v>0.0219</v>
          </cell>
          <cell r="Z17">
            <v>0.0219</v>
          </cell>
        </row>
        <row r="18">
          <cell r="Y18">
            <v>0.0166</v>
          </cell>
          <cell r="Z18">
            <v>0.0215</v>
          </cell>
        </row>
        <row r="19">
          <cell r="Y19">
            <v>0.0098</v>
          </cell>
          <cell r="Z19">
            <v>0.0188</v>
          </cell>
        </row>
        <row r="20">
          <cell r="Y20">
            <v>0.0049</v>
          </cell>
          <cell r="Z20">
            <v>0.0272</v>
          </cell>
        </row>
        <row r="21">
          <cell r="Y21">
            <v>0.0977</v>
          </cell>
          <cell r="Z21">
            <v>0.0493</v>
          </cell>
        </row>
        <row r="22">
          <cell r="Y22">
            <v>0.081</v>
          </cell>
          <cell r="Z22">
            <v>0.0106</v>
          </cell>
        </row>
        <row r="23">
          <cell r="Y23">
            <v>0.0356</v>
          </cell>
          <cell r="Z23">
            <v>0.0287</v>
          </cell>
        </row>
        <row r="24">
          <cell r="Y24">
            <v>0.1628</v>
          </cell>
          <cell r="Z24">
            <v>0.0721</v>
          </cell>
        </row>
        <row r="25">
          <cell r="Y25">
            <v>0.0124</v>
          </cell>
          <cell r="Z25">
            <v>0.0526</v>
          </cell>
        </row>
        <row r="26">
          <cell r="Y26">
            <v>0.0119</v>
          </cell>
          <cell r="Z26">
            <v>0.0781</v>
          </cell>
        </row>
        <row r="27">
          <cell r="Y27">
            <v>0.0649</v>
          </cell>
          <cell r="Z27">
            <v>0.0392</v>
          </cell>
        </row>
        <row r="28">
          <cell r="Y28">
            <v>0.0654</v>
          </cell>
          <cell r="Z28">
            <v>0.0617</v>
          </cell>
        </row>
        <row r="29">
          <cell r="Y29">
            <v>0.0418</v>
          </cell>
          <cell r="Z29">
            <v>0.0496</v>
          </cell>
        </row>
        <row r="30">
          <cell r="Y30">
            <v>0.0256</v>
          </cell>
          <cell r="Z30">
            <v>0.14</v>
          </cell>
        </row>
        <row r="31">
          <cell r="Y31">
            <v>0.0821</v>
          </cell>
          <cell r="Z31">
            <v>0.183</v>
          </cell>
        </row>
        <row r="32">
          <cell r="Y32">
            <v>0.0487</v>
          </cell>
          <cell r="Z32">
            <v>0.0122</v>
          </cell>
        </row>
        <row r="33">
          <cell r="Y33">
            <v>0.0199</v>
          </cell>
          <cell r="Z33">
            <v>0.044</v>
          </cell>
        </row>
        <row r="34">
          <cell r="Y34">
            <v>0.0325</v>
          </cell>
          <cell r="Z34">
            <v>0.0153</v>
          </cell>
        </row>
        <row r="35">
          <cell r="Y35">
            <v>0.0343</v>
          </cell>
          <cell r="Z35">
            <v>0.0674</v>
          </cell>
        </row>
        <row r="36">
          <cell r="Y36">
            <v>0.0252</v>
          </cell>
          <cell r="Z36">
            <v>0.0663</v>
          </cell>
        </row>
        <row r="37">
          <cell r="Y37">
            <v>0.0441</v>
          </cell>
          <cell r="Z37">
            <v>0.0499</v>
          </cell>
        </row>
        <row r="38">
          <cell r="Y38">
            <v>0.0491</v>
          </cell>
          <cell r="Z38">
            <v>0.0689</v>
          </cell>
        </row>
        <row r="39">
          <cell r="Y39">
            <v>0.0618</v>
          </cell>
          <cell r="Z39">
            <v>0.0888</v>
          </cell>
        </row>
        <row r="40">
          <cell r="Y40">
            <v>0.054</v>
          </cell>
          <cell r="Z40">
            <v>0.0692</v>
          </cell>
        </row>
        <row r="41">
          <cell r="Y41">
            <v>0.0393</v>
          </cell>
          <cell r="Z41">
            <v>0.115</v>
          </cell>
        </row>
        <row r="42">
          <cell r="Y42">
            <v>0.0989</v>
          </cell>
          <cell r="Z42">
            <v>0.0892</v>
          </cell>
        </row>
        <row r="43">
          <cell r="Y43">
            <v>0.0904</v>
          </cell>
          <cell r="Z43">
            <v>0.0712</v>
          </cell>
        </row>
        <row r="44">
          <cell r="Y44">
            <v>0.0328</v>
          </cell>
          <cell r="Z44">
            <v>0.0451</v>
          </cell>
        </row>
        <row r="45">
          <cell r="Y45">
            <v>0.0586</v>
          </cell>
          <cell r="Z45">
            <v>0.1171</v>
          </cell>
        </row>
        <row r="46">
          <cell r="Y46">
            <v>0.0129</v>
          </cell>
          <cell r="Z46">
            <v>0.0956</v>
          </cell>
        </row>
        <row r="47">
          <cell r="Y47">
            <v>0.0637</v>
          </cell>
          <cell r="Z47">
            <v>0.1277</v>
          </cell>
        </row>
        <row r="48">
          <cell r="Y48">
            <v>0.0349</v>
          </cell>
          <cell r="Z48">
            <v>0.0527</v>
          </cell>
        </row>
        <row r="49">
          <cell r="Y49">
            <v>0.01</v>
          </cell>
          <cell r="Z49">
            <v>0.0231</v>
          </cell>
        </row>
        <row r="50">
          <cell r="Y50">
            <v>0.0056</v>
          </cell>
          <cell r="Z50">
            <v>0.0606</v>
          </cell>
        </row>
        <row r="51">
          <cell r="Y51">
            <v>0.0557</v>
          </cell>
          <cell r="Z51">
            <v>0.0977</v>
          </cell>
        </row>
        <row r="52">
          <cell r="Y52">
            <v>0.0344</v>
          </cell>
          <cell r="Z52">
            <v>0.1253</v>
          </cell>
        </row>
        <row r="53">
          <cell r="Y53">
            <v>0.0158</v>
          </cell>
          <cell r="Z53">
            <v>0.046</v>
          </cell>
        </row>
        <row r="54">
          <cell r="Y54">
            <v>0.1105</v>
          </cell>
          <cell r="Z54">
            <v>0.142</v>
          </cell>
        </row>
        <row r="55">
          <cell r="Y55">
            <v>0.1024</v>
          </cell>
          <cell r="Z55">
            <v>0.1797</v>
          </cell>
        </row>
        <row r="56">
          <cell r="Y56">
            <v>0.0389</v>
          </cell>
          <cell r="Z56">
            <v>0.1065</v>
          </cell>
        </row>
        <row r="57">
          <cell r="Y57">
            <v>0.0517</v>
          </cell>
          <cell r="Z57">
            <v>0.1776</v>
          </cell>
        </row>
        <row r="58">
          <cell r="Y58">
            <v>0.1151</v>
          </cell>
          <cell r="Z58">
            <v>0.0419</v>
          </cell>
        </row>
        <row r="59">
          <cell r="Y59">
            <v>0.135</v>
          </cell>
          <cell r="Z59">
            <v>0.0356</v>
          </cell>
        </row>
        <row r="60">
          <cell r="Y60">
            <v>0.1187</v>
          </cell>
          <cell r="Z60">
            <v>0.0451</v>
          </cell>
        </row>
        <row r="61">
          <cell r="Y61">
            <v>0.1219</v>
          </cell>
          <cell r="Z61">
            <v>0.0897</v>
          </cell>
        </row>
        <row r="62">
          <cell r="Y62">
            <v>0.1381</v>
          </cell>
          <cell r="Z62">
            <v>0.0374</v>
          </cell>
        </row>
        <row r="63">
          <cell r="Y63">
            <v>0.0852</v>
          </cell>
          <cell r="Z63">
            <v>0.0588</v>
          </cell>
        </row>
        <row r="64">
          <cell r="Y64">
            <v>0.0683</v>
          </cell>
          <cell r="Z64">
            <v>0.0754</v>
          </cell>
        </row>
        <row r="65">
          <cell r="Y65">
            <v>0.0726</v>
          </cell>
          <cell r="Z65">
            <v>0.1085</v>
          </cell>
        </row>
        <row r="66">
          <cell r="Y66">
            <v>0.0115</v>
          </cell>
          <cell r="Z66">
            <v>0.0142</v>
          </cell>
        </row>
        <row r="67">
          <cell r="Y67">
            <v>0.0162</v>
          </cell>
          <cell r="Z67">
            <v>0.013</v>
          </cell>
        </row>
        <row r="68">
          <cell r="Y68">
            <v>0.0386</v>
          </cell>
          <cell r="Z68">
            <v>0.0798</v>
          </cell>
        </row>
        <row r="69">
          <cell r="Y69">
            <v>0.0152</v>
          </cell>
          <cell r="Z69">
            <v>0.0947</v>
          </cell>
        </row>
        <row r="70">
          <cell r="Y70">
            <v>0.0312</v>
          </cell>
          <cell r="Z70">
            <v>0.066</v>
          </cell>
        </row>
        <row r="71">
          <cell r="Y71">
            <v>0.0438</v>
          </cell>
          <cell r="Z71">
            <v>0.0975</v>
          </cell>
        </row>
        <row r="72">
          <cell r="Y72">
            <v>0.1045</v>
          </cell>
          <cell r="Z72">
            <v>0.1112</v>
          </cell>
        </row>
        <row r="73">
          <cell r="Y73">
            <v>0.0513</v>
          </cell>
          <cell r="Z73">
            <v>0.1028</v>
          </cell>
        </row>
        <row r="74">
          <cell r="Y74">
            <v>0.0398</v>
          </cell>
          <cell r="Z74">
            <v>0.1303</v>
          </cell>
        </row>
        <row r="75">
          <cell r="Y75">
            <v>0.015</v>
          </cell>
          <cell r="Z75">
            <v>0.0038</v>
          </cell>
        </row>
        <row r="76">
          <cell r="Y76">
            <v>0.042</v>
          </cell>
          <cell r="Z76">
            <v>0.0609</v>
          </cell>
        </row>
        <row r="77">
          <cell r="Y77">
            <v>0.0035</v>
          </cell>
          <cell r="Z77">
            <v>0.0567</v>
          </cell>
        </row>
        <row r="78">
          <cell r="Y78">
            <v>0.0184</v>
          </cell>
          <cell r="Z78">
            <v>0.0487</v>
          </cell>
        </row>
        <row r="79">
          <cell r="Y79">
            <v>0.0445</v>
          </cell>
          <cell r="Z79">
            <v>0.0262</v>
          </cell>
        </row>
        <row r="80">
          <cell r="Y80">
            <v>0.0063</v>
          </cell>
          <cell r="Z80">
            <v>0.0235</v>
          </cell>
        </row>
        <row r="81">
          <cell r="Y81">
            <v>0.0079</v>
          </cell>
          <cell r="Z81">
            <v>0.0143</v>
          </cell>
        </row>
        <row r="82">
          <cell r="Y82">
            <v>0.0342</v>
          </cell>
          <cell r="Z82">
            <v>0.2543</v>
          </cell>
        </row>
        <row r="83">
          <cell r="Y83">
            <v>0.0077</v>
          </cell>
          <cell r="Z83">
            <v>0.0505</v>
          </cell>
        </row>
        <row r="84">
          <cell r="Y84">
            <v>0.0113</v>
          </cell>
          <cell r="Z84">
            <v>0.0682</v>
          </cell>
        </row>
        <row r="85">
          <cell r="Y85">
            <v>0.0437</v>
          </cell>
          <cell r="Z85">
            <v>0.0381</v>
          </cell>
        </row>
        <row r="86">
          <cell r="Y86">
            <v>0.0971</v>
          </cell>
          <cell r="Z86">
            <v>0.2675</v>
          </cell>
        </row>
        <row r="87">
          <cell r="Y87">
            <v>0.0267</v>
          </cell>
          <cell r="Z87">
            <v>0.0639</v>
          </cell>
        </row>
        <row r="88">
          <cell r="Y88">
            <v>0.0371</v>
          </cell>
          <cell r="Z88">
            <v>0.0667</v>
          </cell>
        </row>
        <row r="89">
          <cell r="Y89">
            <v>0.0318</v>
          </cell>
          <cell r="Z89">
            <v>0.0403</v>
          </cell>
        </row>
        <row r="90">
          <cell r="Y90">
            <v>0.0116</v>
          </cell>
          <cell r="Z90">
            <v>0.0343</v>
          </cell>
        </row>
        <row r="91">
          <cell r="Y91">
            <v>0.0115</v>
          </cell>
          <cell r="Z91">
            <v>0.0456</v>
          </cell>
        </row>
        <row r="92">
          <cell r="Y92">
            <v>0.0073</v>
          </cell>
          <cell r="Z92">
            <v>0.0681</v>
          </cell>
        </row>
        <row r="93">
          <cell r="Y93">
            <v>0.0421</v>
          </cell>
          <cell r="Z93">
            <v>0.0458</v>
          </cell>
        </row>
        <row r="94">
          <cell r="Y94">
            <v>0.0158</v>
          </cell>
          <cell r="Z94">
            <v>0.1007</v>
          </cell>
        </row>
        <row r="95">
          <cell r="Y95">
            <v>0.025</v>
          </cell>
          <cell r="Z95">
            <v>0.0391</v>
          </cell>
        </row>
        <row r="96">
          <cell r="Y96">
            <v>0.1482</v>
          </cell>
          <cell r="Z96">
            <v>0.1274</v>
          </cell>
        </row>
        <row r="97">
          <cell r="Y97">
            <v>0.0101</v>
          </cell>
          <cell r="Z97">
            <v>0.0708</v>
          </cell>
        </row>
        <row r="98">
          <cell r="Y98">
            <v>0.0203</v>
          </cell>
          <cell r="Z98">
            <v>0.0227</v>
          </cell>
        </row>
        <row r="99">
          <cell r="Y99">
            <v>0.0297</v>
          </cell>
          <cell r="Z99">
            <v>0.0064</v>
          </cell>
        </row>
        <row r="100">
          <cell r="Y100">
            <v>0.0392</v>
          </cell>
          <cell r="Z100">
            <v>0.0641</v>
          </cell>
        </row>
        <row r="101">
          <cell r="Y101">
            <v>0.0188</v>
          </cell>
          <cell r="Z101">
            <v>0.0126</v>
          </cell>
        </row>
        <row r="102">
          <cell r="Y102">
            <v>0.0167</v>
          </cell>
          <cell r="Z102">
            <v>0.0088</v>
          </cell>
        </row>
        <row r="103">
          <cell r="Y103">
            <v>0.0542</v>
          </cell>
          <cell r="Z103">
            <v>0.0845</v>
          </cell>
        </row>
        <row r="104">
          <cell r="Y104">
            <v>0.0217</v>
          </cell>
          <cell r="Z104">
            <v>0.0868</v>
          </cell>
        </row>
        <row r="105">
          <cell r="Y105">
            <v>0.0257</v>
          </cell>
          <cell r="Z105">
            <v>0.0668</v>
          </cell>
        </row>
        <row r="106">
          <cell r="Y106">
            <v>0.0139</v>
          </cell>
          <cell r="Z106">
            <v>0.0058</v>
          </cell>
        </row>
        <row r="107">
          <cell r="Y107">
            <v>0.0169</v>
          </cell>
          <cell r="Z107">
            <v>0.0925</v>
          </cell>
        </row>
        <row r="108">
          <cell r="Y108">
            <v>0.049</v>
          </cell>
          <cell r="Z108">
            <v>0.0559</v>
          </cell>
        </row>
        <row r="109">
          <cell r="Y109">
            <v>0.0185</v>
          </cell>
          <cell r="Z109">
            <v>0.0681</v>
          </cell>
        </row>
        <row r="110">
          <cell r="Y110">
            <v>0.0377</v>
          </cell>
          <cell r="Z110">
            <v>0.0424</v>
          </cell>
        </row>
        <row r="111">
          <cell r="Y111">
            <v>0.0109</v>
          </cell>
          <cell r="Z111">
            <v>0.0393</v>
          </cell>
        </row>
        <row r="112">
          <cell r="Y112">
            <v>0.0112</v>
          </cell>
          <cell r="Z112">
            <v>0.0416</v>
          </cell>
        </row>
        <row r="113">
          <cell r="Y113">
            <v>0.0243</v>
          </cell>
          <cell r="Z113">
            <v>0.0043</v>
          </cell>
        </row>
        <row r="114">
          <cell r="Y114">
            <v>0.0168</v>
          </cell>
          <cell r="Z114">
            <v>0.0069</v>
          </cell>
        </row>
        <row r="115">
          <cell r="Y115">
            <v>0.0192</v>
          </cell>
          <cell r="Z115">
            <v>0.0472</v>
          </cell>
        </row>
        <row r="116">
          <cell r="Y116">
            <v>0.0144</v>
          </cell>
          <cell r="Z116">
            <v>0.0594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4"/>
  <sheetViews>
    <sheetView workbookViewId="0" topLeftCell="J1">
      <selection activeCell="Z121" sqref="Z121"/>
    </sheetView>
  </sheetViews>
  <sheetFormatPr defaultColWidth="9.140625" defaultRowHeight="12.75"/>
  <cols>
    <col min="1" max="1" width="7.28125" style="0" customWidth="1"/>
    <col min="2" max="2" width="9.140625" style="1" customWidth="1"/>
    <col min="3" max="3" width="10.57421875" style="0" customWidth="1"/>
    <col min="6" max="6" width="9.57421875" style="1" customWidth="1"/>
    <col min="7" max="7" width="6.421875" style="10" customWidth="1"/>
    <col min="8" max="8" width="7.140625" style="10" customWidth="1"/>
    <col min="9" max="9" width="8.140625" style="11" customWidth="1"/>
    <col min="10" max="10" width="6.421875" style="10" customWidth="1"/>
    <col min="11" max="11" width="8.00390625" style="10" customWidth="1"/>
    <col min="12" max="12" width="8.140625" style="11" customWidth="1"/>
    <col min="13" max="13" width="6.421875" style="10" customWidth="1"/>
    <col min="14" max="14" width="8.00390625" style="10" customWidth="1"/>
    <col min="15" max="15" width="5.57421875" style="1" customWidth="1"/>
    <col min="16" max="17" width="5.00390625" style="0" customWidth="1"/>
    <col min="18" max="19" width="5.57421875" style="0" customWidth="1"/>
    <col min="20" max="20" width="6.57421875" style="0" customWidth="1"/>
    <col min="21" max="21" width="6.421875" style="1" customWidth="1"/>
  </cols>
  <sheetData>
    <row r="1" spans="1:21" ht="15.75">
      <c r="A1" s="17" t="s">
        <v>131</v>
      </c>
      <c r="B1" s="16"/>
      <c r="C1" s="16"/>
      <c r="D1" s="16"/>
      <c r="E1" s="16"/>
      <c r="F1" s="16"/>
      <c r="G1" s="9"/>
      <c r="H1" s="9"/>
      <c r="I1" s="9"/>
      <c r="J1" s="9"/>
      <c r="K1" s="9"/>
      <c r="L1" s="9"/>
      <c r="M1" s="9"/>
      <c r="N1" s="9"/>
      <c r="O1" s="16"/>
      <c r="P1" s="16"/>
      <c r="Q1" s="16"/>
      <c r="R1" s="16"/>
      <c r="S1" s="16"/>
      <c r="T1" s="16"/>
      <c r="U1" s="16"/>
    </row>
    <row r="2" spans="1:21" ht="13.5" thickBot="1">
      <c r="A2" s="16"/>
      <c r="B2" s="16"/>
      <c r="C2" s="16"/>
      <c r="D2" s="16"/>
      <c r="E2" s="16"/>
      <c r="F2" s="16"/>
      <c r="G2" s="9"/>
      <c r="H2" s="9"/>
      <c r="I2" s="9"/>
      <c r="J2" s="9"/>
      <c r="K2" s="9"/>
      <c r="L2" s="9"/>
      <c r="M2" s="9"/>
      <c r="N2" s="9"/>
      <c r="O2" s="16"/>
      <c r="P2" s="16"/>
      <c r="Q2" s="16"/>
      <c r="R2" s="16"/>
      <c r="S2" s="16"/>
      <c r="T2" s="16"/>
      <c r="U2" s="16"/>
    </row>
    <row r="3" spans="1:22" ht="12.75" customHeight="1">
      <c r="A3" s="53" t="s">
        <v>17</v>
      </c>
      <c r="B3" s="56" t="s">
        <v>15</v>
      </c>
      <c r="C3" s="57"/>
      <c r="D3" s="57"/>
      <c r="E3" s="57"/>
      <c r="F3" s="56" t="s">
        <v>0</v>
      </c>
      <c r="G3" s="57"/>
      <c r="H3" s="57"/>
      <c r="I3" s="58" t="s">
        <v>1</v>
      </c>
      <c r="J3" s="59"/>
      <c r="K3" s="59"/>
      <c r="L3" s="56" t="s">
        <v>2</v>
      </c>
      <c r="M3" s="57"/>
      <c r="N3" s="57"/>
      <c r="O3" s="56" t="s">
        <v>130</v>
      </c>
      <c r="P3" s="57"/>
      <c r="Q3" s="57"/>
      <c r="R3" s="57"/>
      <c r="S3" s="60"/>
      <c r="T3" s="45" t="s">
        <v>132</v>
      </c>
      <c r="U3" s="46"/>
      <c r="V3" s="43" t="s">
        <v>137</v>
      </c>
    </row>
    <row r="4" spans="1:25" ht="12.75">
      <c r="A4" s="54"/>
      <c r="B4" s="49"/>
      <c r="C4" s="50"/>
      <c r="D4" s="50"/>
      <c r="E4" s="50"/>
      <c r="F4" s="49" t="s">
        <v>16</v>
      </c>
      <c r="G4" s="50"/>
      <c r="H4" s="50"/>
      <c r="I4" s="51" t="s">
        <v>16</v>
      </c>
      <c r="J4" s="52"/>
      <c r="K4" s="52"/>
      <c r="L4" s="51" t="s">
        <v>16</v>
      </c>
      <c r="M4" s="52"/>
      <c r="N4" s="52"/>
      <c r="O4" s="49"/>
      <c r="P4" s="50"/>
      <c r="Q4" s="50"/>
      <c r="R4" s="50"/>
      <c r="S4" s="61"/>
      <c r="T4" s="47"/>
      <c r="U4" s="48"/>
      <c r="V4" s="43" t="s">
        <v>0</v>
      </c>
      <c r="Y4" s="43" t="s">
        <v>2</v>
      </c>
    </row>
    <row r="5" spans="1:23" s="3" customFormat="1" ht="15.75">
      <c r="A5" s="55"/>
      <c r="B5" s="4" t="s">
        <v>8</v>
      </c>
      <c r="C5" s="3" t="s">
        <v>0</v>
      </c>
      <c r="D5" s="3" t="s">
        <v>1</v>
      </c>
      <c r="E5" s="3" t="s">
        <v>2</v>
      </c>
      <c r="F5" s="4" t="s">
        <v>9</v>
      </c>
      <c r="G5" s="13" t="s">
        <v>12</v>
      </c>
      <c r="H5" s="13" t="s">
        <v>13</v>
      </c>
      <c r="I5" s="14" t="s">
        <v>10</v>
      </c>
      <c r="J5" s="13" t="s">
        <v>12</v>
      </c>
      <c r="K5" s="13" t="s">
        <v>13</v>
      </c>
      <c r="L5" s="14" t="s">
        <v>11</v>
      </c>
      <c r="M5" s="13" t="s">
        <v>12</v>
      </c>
      <c r="N5" s="13" t="s">
        <v>13</v>
      </c>
      <c r="O5" s="5" t="s">
        <v>3</v>
      </c>
      <c r="P5" s="6" t="s">
        <v>4</v>
      </c>
      <c r="Q5" s="7" t="s">
        <v>5</v>
      </c>
      <c r="R5" s="8" t="s">
        <v>6</v>
      </c>
      <c r="S5" s="6" t="s">
        <v>7</v>
      </c>
      <c r="T5" s="34" t="s">
        <v>133</v>
      </c>
      <c r="U5" s="35" t="s">
        <v>134</v>
      </c>
      <c r="V5" s="44" t="s">
        <v>135</v>
      </c>
      <c r="W5" s="44" t="s">
        <v>136</v>
      </c>
    </row>
    <row r="6" spans="1:26" ht="12.75">
      <c r="A6" s="18" t="s">
        <v>99</v>
      </c>
      <c r="B6" s="1">
        <v>633.45</v>
      </c>
      <c r="C6" s="16">
        <v>655.96</v>
      </c>
      <c r="D6" s="16">
        <v>648.328</v>
      </c>
      <c r="E6" s="16">
        <v>596.053</v>
      </c>
      <c r="F6" s="1">
        <v>1.034</v>
      </c>
      <c r="G6" s="9">
        <v>322.6</v>
      </c>
      <c r="H6" s="9">
        <v>17.4</v>
      </c>
      <c r="I6" s="11">
        <v>1.023</v>
      </c>
      <c r="J6" s="9">
        <v>45.6</v>
      </c>
      <c r="K6" s="9">
        <v>-21.3</v>
      </c>
      <c r="L6" s="11">
        <v>0.943</v>
      </c>
      <c r="M6" s="9">
        <v>88.5</v>
      </c>
      <c r="N6" s="9">
        <v>62</v>
      </c>
      <c r="O6" s="2">
        <v>0.0113</v>
      </c>
      <c r="P6" s="15">
        <v>0.0803</v>
      </c>
      <c r="Q6" s="19">
        <v>0.14</v>
      </c>
      <c r="R6" s="20">
        <v>8</v>
      </c>
      <c r="S6" s="15">
        <v>0.0916</v>
      </c>
      <c r="T6" s="36">
        <v>1.1101666924983424</v>
      </c>
      <c r="U6" s="40">
        <v>0.7678060975129068</v>
      </c>
      <c r="V6">
        <f>G6</f>
        <v>322.6</v>
      </c>
      <c r="W6" s="9">
        <v>17.4</v>
      </c>
      <c r="Y6">
        <f>M6</f>
        <v>88.5</v>
      </c>
      <c r="Z6">
        <f>N6</f>
        <v>62</v>
      </c>
    </row>
    <row r="7" spans="1:26" ht="12.75">
      <c r="A7" s="18" t="s">
        <v>100</v>
      </c>
      <c r="B7" s="1">
        <v>5141.23</v>
      </c>
      <c r="C7" s="16">
        <v>5384.769</v>
      </c>
      <c r="D7" s="16">
        <v>5157.052</v>
      </c>
      <c r="E7" s="16">
        <v>4881.879</v>
      </c>
      <c r="F7" s="1">
        <v>1.047</v>
      </c>
      <c r="G7" s="9">
        <v>73.4</v>
      </c>
      <c r="H7" s="9">
        <v>-29.4</v>
      </c>
      <c r="I7" s="11">
        <v>1.003</v>
      </c>
      <c r="J7" s="9">
        <v>87.2</v>
      </c>
      <c r="K7" s="9">
        <v>59.9</v>
      </c>
      <c r="L7" s="11">
        <v>0.951</v>
      </c>
      <c r="M7" s="9">
        <v>346.8</v>
      </c>
      <c r="N7" s="9">
        <v>6</v>
      </c>
      <c r="O7" s="2">
        <v>0.0437</v>
      </c>
      <c r="P7" s="15">
        <v>0.0521</v>
      </c>
      <c r="Q7" s="19">
        <v>0.84</v>
      </c>
      <c r="R7" s="20">
        <v>40</v>
      </c>
      <c r="S7" s="15">
        <v>0.0959</v>
      </c>
      <c r="T7" s="37">
        <v>1.10328640169718</v>
      </c>
      <c r="U7" s="40">
        <v>0.10713618193775479</v>
      </c>
      <c r="V7">
        <f>G7+180</f>
        <v>253.4</v>
      </c>
      <c r="W7" s="9">
        <v>29.4</v>
      </c>
      <c r="Y7">
        <f aca="true" t="shared" si="0" ref="Y7:Y70">M7</f>
        <v>346.8</v>
      </c>
      <c r="Z7">
        <f aca="true" t="shared" si="1" ref="Z7:Z70">N7</f>
        <v>6</v>
      </c>
    </row>
    <row r="8" spans="1:26" ht="12.75">
      <c r="A8" s="18" t="s">
        <v>101</v>
      </c>
      <c r="B8" s="1">
        <v>1485.06</v>
      </c>
      <c r="C8" s="16">
        <v>1537.884</v>
      </c>
      <c r="D8" s="16">
        <v>1489.327</v>
      </c>
      <c r="E8" s="16">
        <v>1427.983</v>
      </c>
      <c r="F8" s="1">
        <v>1.032</v>
      </c>
      <c r="G8" s="9">
        <v>74.7</v>
      </c>
      <c r="H8" s="9">
        <v>-42.7</v>
      </c>
      <c r="I8" s="11">
        <v>1.006</v>
      </c>
      <c r="J8" s="9">
        <v>86.5</v>
      </c>
      <c r="K8" s="9">
        <v>46.7</v>
      </c>
      <c r="L8" s="11">
        <v>0.962</v>
      </c>
      <c r="M8" s="9">
        <v>350.2</v>
      </c>
      <c r="N8" s="9">
        <v>5.9</v>
      </c>
      <c r="O8" s="2">
        <v>0.0261</v>
      </c>
      <c r="P8" s="15">
        <v>0.0441</v>
      </c>
      <c r="Q8" s="19">
        <v>0.59</v>
      </c>
      <c r="R8" s="20">
        <v>30.7</v>
      </c>
      <c r="S8" s="15">
        <v>0.0702</v>
      </c>
      <c r="T8" s="37">
        <v>1.077212172753586</v>
      </c>
      <c r="U8" s="40">
        <v>0.2734402419806024</v>
      </c>
      <c r="V8">
        <f>G8+180</f>
        <v>254.7</v>
      </c>
      <c r="W8" s="9">
        <v>42.7</v>
      </c>
      <c r="Y8">
        <f t="shared" si="0"/>
        <v>350.2</v>
      </c>
      <c r="Z8">
        <f t="shared" si="1"/>
        <v>5.9</v>
      </c>
    </row>
    <row r="9" spans="1:26" ht="12.75">
      <c r="A9" s="18" t="s">
        <v>102</v>
      </c>
      <c r="B9" s="1">
        <v>4354.18</v>
      </c>
      <c r="C9" s="16">
        <v>4604.414</v>
      </c>
      <c r="D9" s="16">
        <v>4341.526</v>
      </c>
      <c r="E9" s="16">
        <v>4116.597</v>
      </c>
      <c r="F9" s="1">
        <v>1.057</v>
      </c>
      <c r="G9" s="9">
        <v>67.9</v>
      </c>
      <c r="H9" s="9">
        <v>-40.9</v>
      </c>
      <c r="I9" s="11">
        <v>0.997</v>
      </c>
      <c r="J9" s="9">
        <v>102.8</v>
      </c>
      <c r="K9" s="9">
        <v>43.4</v>
      </c>
      <c r="L9" s="11">
        <v>0.946</v>
      </c>
      <c r="M9" s="9">
        <v>354.5</v>
      </c>
      <c r="N9" s="9">
        <v>18.3</v>
      </c>
      <c r="O9" s="2">
        <v>0.0606</v>
      </c>
      <c r="P9" s="15">
        <v>0.0507</v>
      </c>
      <c r="Q9" s="19">
        <v>1.2</v>
      </c>
      <c r="R9" s="20">
        <v>50.1</v>
      </c>
      <c r="S9" s="15">
        <v>0.1114</v>
      </c>
      <c r="T9" s="37">
        <v>1.1185849012450566</v>
      </c>
      <c r="U9" s="40">
        <v>-0.0534578917519939</v>
      </c>
      <c r="V9">
        <f>G9+180</f>
        <v>247.9</v>
      </c>
      <c r="W9" s="9">
        <v>40.9</v>
      </c>
      <c r="Y9">
        <f t="shared" si="0"/>
        <v>354.5</v>
      </c>
      <c r="Z9">
        <f t="shared" si="1"/>
        <v>18.3</v>
      </c>
    </row>
    <row r="10" spans="1:26" ht="12.75">
      <c r="A10" s="18" t="s">
        <v>103</v>
      </c>
      <c r="B10" s="1">
        <v>663.38</v>
      </c>
      <c r="C10" s="16">
        <v>670.1</v>
      </c>
      <c r="D10" s="16">
        <v>665.098</v>
      </c>
      <c r="E10" s="16">
        <v>654.936</v>
      </c>
      <c r="F10" s="1">
        <v>1.01</v>
      </c>
      <c r="G10" s="9">
        <v>153.8</v>
      </c>
      <c r="H10" s="9">
        <v>19.3</v>
      </c>
      <c r="I10" s="11">
        <v>1.002</v>
      </c>
      <c r="J10" s="9">
        <v>288.3</v>
      </c>
      <c r="K10" s="9">
        <v>63.4</v>
      </c>
      <c r="L10" s="11">
        <v>0.988</v>
      </c>
      <c r="M10" s="9">
        <v>57.4</v>
      </c>
      <c r="N10" s="9">
        <v>17.5</v>
      </c>
      <c r="O10" s="2">
        <v>0.0084</v>
      </c>
      <c r="P10" s="15">
        <v>0.0135</v>
      </c>
      <c r="Q10" s="19">
        <v>0.62</v>
      </c>
      <c r="R10" s="20">
        <v>32</v>
      </c>
      <c r="S10" s="15">
        <v>0.022</v>
      </c>
      <c r="T10" s="37">
        <v>1.0236147442497563</v>
      </c>
      <c r="U10" s="40">
        <v>0.27781320118593283</v>
      </c>
      <c r="V10">
        <f>G10</f>
        <v>153.8</v>
      </c>
      <c r="W10" s="9">
        <v>19.3</v>
      </c>
      <c r="Y10">
        <f t="shared" si="0"/>
        <v>57.4</v>
      </c>
      <c r="Z10">
        <f t="shared" si="1"/>
        <v>17.5</v>
      </c>
    </row>
    <row r="11" spans="1:26" ht="12.75">
      <c r="A11" s="18" t="s">
        <v>104</v>
      </c>
      <c r="B11" s="1">
        <v>919.96</v>
      </c>
      <c r="C11" s="16">
        <v>927.553</v>
      </c>
      <c r="D11" s="16">
        <v>922.379</v>
      </c>
      <c r="E11" s="16">
        <v>909.945</v>
      </c>
      <c r="F11" s="1">
        <v>1.008</v>
      </c>
      <c r="G11" s="9">
        <v>254.7</v>
      </c>
      <c r="H11" s="9">
        <v>-35.4</v>
      </c>
      <c r="I11" s="11">
        <v>1.003</v>
      </c>
      <c r="J11" s="9">
        <v>340.1</v>
      </c>
      <c r="K11" s="9">
        <v>6.5</v>
      </c>
      <c r="L11" s="11">
        <v>0.989</v>
      </c>
      <c r="M11" s="9">
        <v>241.1</v>
      </c>
      <c r="N11" s="9">
        <v>53.8</v>
      </c>
      <c r="O11" s="2">
        <v>0.0053</v>
      </c>
      <c r="P11" s="15">
        <v>0.0137</v>
      </c>
      <c r="Q11" s="19">
        <v>0.39</v>
      </c>
      <c r="R11" s="20">
        <v>21.4</v>
      </c>
      <c r="S11" s="15">
        <v>0.019</v>
      </c>
      <c r="T11" s="37">
        <v>1.01990726944972</v>
      </c>
      <c r="U11" s="40">
        <v>0.4773629625451724</v>
      </c>
      <c r="V11">
        <f>G11-180</f>
        <v>74.69999999999999</v>
      </c>
      <c r="W11" s="9">
        <v>35.4</v>
      </c>
      <c r="Y11">
        <f t="shared" si="0"/>
        <v>241.1</v>
      </c>
      <c r="Z11">
        <f t="shared" si="1"/>
        <v>53.8</v>
      </c>
    </row>
    <row r="12" spans="1:26" ht="12.75">
      <c r="A12" s="18" t="s">
        <v>105</v>
      </c>
      <c r="B12" s="1">
        <v>623.65</v>
      </c>
      <c r="C12" s="16">
        <v>629.086</v>
      </c>
      <c r="D12" s="16">
        <v>622.363</v>
      </c>
      <c r="E12" s="16">
        <v>619.5</v>
      </c>
      <c r="F12" s="1">
        <v>1.009</v>
      </c>
      <c r="G12" s="9">
        <v>236.9</v>
      </c>
      <c r="H12" s="9">
        <v>-66.3</v>
      </c>
      <c r="I12" s="11">
        <v>0.998</v>
      </c>
      <c r="J12" s="9">
        <v>52.1</v>
      </c>
      <c r="K12" s="9">
        <v>-23.6</v>
      </c>
      <c r="L12" s="11">
        <v>0.993</v>
      </c>
      <c r="M12" s="9">
        <v>322.9</v>
      </c>
      <c r="N12" s="9">
        <v>1.8</v>
      </c>
      <c r="O12" s="2">
        <v>0.0106</v>
      </c>
      <c r="P12" s="15">
        <v>0.0051</v>
      </c>
      <c r="Q12" s="19">
        <v>2.09</v>
      </c>
      <c r="R12" s="20">
        <v>64.4</v>
      </c>
      <c r="S12" s="15">
        <v>0.0157</v>
      </c>
      <c r="T12" s="37">
        <v>1.0158832295994258</v>
      </c>
      <c r="U12" s="40">
        <v>-0.3715590206606613</v>
      </c>
      <c r="V12">
        <f>G12-180</f>
        <v>56.900000000000006</v>
      </c>
      <c r="W12" s="9">
        <v>66.3</v>
      </c>
      <c r="Y12">
        <f t="shared" si="0"/>
        <v>322.9</v>
      </c>
      <c r="Z12">
        <f t="shared" si="1"/>
        <v>1.8</v>
      </c>
    </row>
    <row r="13" spans="1:26" ht="12.75">
      <c r="A13" s="18" t="s">
        <v>18</v>
      </c>
      <c r="B13" s="1">
        <v>6513.66</v>
      </c>
      <c r="C13" s="16">
        <v>6879.388</v>
      </c>
      <c r="D13" s="16">
        <v>6597.024</v>
      </c>
      <c r="E13" s="16">
        <v>6064.565</v>
      </c>
      <c r="F13" s="1">
        <v>1.056</v>
      </c>
      <c r="G13" s="9">
        <v>336.2</v>
      </c>
      <c r="H13" s="9">
        <v>41.4</v>
      </c>
      <c r="I13" s="11">
        <v>1.013</v>
      </c>
      <c r="J13" s="9">
        <v>47.6</v>
      </c>
      <c r="K13" s="9">
        <v>-19.8</v>
      </c>
      <c r="L13" s="11">
        <v>0.931</v>
      </c>
      <c r="M13" s="9">
        <v>118.7</v>
      </c>
      <c r="N13" s="9">
        <v>42</v>
      </c>
      <c r="O13" s="2">
        <v>0.0433</v>
      </c>
      <c r="P13" s="15">
        <v>0.0816</v>
      </c>
      <c r="Q13" s="19">
        <v>0.53</v>
      </c>
      <c r="R13" s="20">
        <v>27.9</v>
      </c>
      <c r="S13" s="15">
        <v>0.1249</v>
      </c>
      <c r="T13" s="37">
        <v>1.137062349394358</v>
      </c>
      <c r="U13" s="40">
        <v>0.34004479433427304</v>
      </c>
      <c r="V13">
        <f>G13</f>
        <v>336.2</v>
      </c>
      <c r="W13" s="9">
        <v>41.4</v>
      </c>
      <c r="Y13">
        <f t="shared" si="0"/>
        <v>118.7</v>
      </c>
      <c r="Z13">
        <f t="shared" si="1"/>
        <v>42</v>
      </c>
    </row>
    <row r="14" spans="1:26" ht="12.75">
      <c r="A14" s="18" t="s">
        <v>36</v>
      </c>
      <c r="B14" s="1">
        <v>4026.72</v>
      </c>
      <c r="C14" s="16">
        <v>4231.488</v>
      </c>
      <c r="D14" s="16">
        <v>3975.66</v>
      </c>
      <c r="E14" s="16">
        <v>3873.011</v>
      </c>
      <c r="F14" s="1">
        <v>1.05</v>
      </c>
      <c r="G14" s="9">
        <v>129.9</v>
      </c>
      <c r="H14" s="9">
        <v>-41.9</v>
      </c>
      <c r="I14" s="11">
        <v>0.987</v>
      </c>
      <c r="J14" s="9">
        <v>182</v>
      </c>
      <c r="K14" s="9">
        <v>34.4</v>
      </c>
      <c r="L14" s="11">
        <v>0.963</v>
      </c>
      <c r="M14" s="9">
        <v>69.7</v>
      </c>
      <c r="N14" s="9">
        <v>29</v>
      </c>
      <c r="O14" s="2">
        <v>0.0635</v>
      </c>
      <c r="P14" s="15">
        <v>0.0235</v>
      </c>
      <c r="Q14" s="19">
        <v>2.7</v>
      </c>
      <c r="R14" s="20">
        <v>69.6</v>
      </c>
      <c r="S14" s="15">
        <v>0.087</v>
      </c>
      <c r="T14" s="37">
        <v>1.0952380238516723</v>
      </c>
      <c r="U14" s="40">
        <v>-0.4307769802570148</v>
      </c>
      <c r="V14">
        <f>G14+180</f>
        <v>309.9</v>
      </c>
      <c r="W14" s="9">
        <v>41.9</v>
      </c>
      <c r="Y14">
        <f t="shared" si="0"/>
        <v>69.7</v>
      </c>
      <c r="Z14">
        <f t="shared" si="1"/>
        <v>29</v>
      </c>
    </row>
    <row r="15" spans="1:26" ht="12.75">
      <c r="A15" s="18" t="s">
        <v>19</v>
      </c>
      <c r="B15" s="1">
        <v>2858.44</v>
      </c>
      <c r="C15" s="16">
        <v>3052.249</v>
      </c>
      <c r="D15" s="16">
        <v>2853.33</v>
      </c>
      <c r="E15" s="16">
        <v>2669.74</v>
      </c>
      <c r="F15" s="1">
        <v>1.068</v>
      </c>
      <c r="G15" s="9">
        <v>111.6</v>
      </c>
      <c r="H15" s="9">
        <v>-50.8</v>
      </c>
      <c r="I15" s="11">
        <v>0.998</v>
      </c>
      <c r="J15" s="9">
        <v>147.1</v>
      </c>
      <c r="K15" s="9">
        <v>33.6</v>
      </c>
      <c r="L15" s="11">
        <v>0.934</v>
      </c>
      <c r="M15" s="9">
        <v>44.8</v>
      </c>
      <c r="N15" s="9">
        <v>17.8</v>
      </c>
      <c r="O15" s="2">
        <v>0.0697</v>
      </c>
      <c r="P15" s="15">
        <v>0.0642</v>
      </c>
      <c r="Q15" s="19">
        <v>1.08</v>
      </c>
      <c r="R15" s="20">
        <v>47.3</v>
      </c>
      <c r="S15" s="15">
        <v>0.1339</v>
      </c>
      <c r="T15" s="37">
        <v>1.1433340206866383</v>
      </c>
      <c r="U15" s="40">
        <v>-0.01128472965807713</v>
      </c>
      <c r="V15">
        <f>G15+180</f>
        <v>291.6</v>
      </c>
      <c r="W15" s="9">
        <v>50.8</v>
      </c>
      <c r="Y15">
        <f t="shared" si="0"/>
        <v>44.8</v>
      </c>
      <c r="Z15">
        <f t="shared" si="1"/>
        <v>17.8</v>
      </c>
    </row>
    <row r="16" spans="1:26" ht="12.75">
      <c r="A16" s="18" t="s">
        <v>20</v>
      </c>
      <c r="B16" s="1">
        <v>367.93</v>
      </c>
      <c r="C16" s="16">
        <v>381.301</v>
      </c>
      <c r="D16" s="16">
        <v>366.782</v>
      </c>
      <c r="E16" s="16">
        <v>355.722</v>
      </c>
      <c r="F16" s="1">
        <v>1.036</v>
      </c>
      <c r="G16" s="9">
        <v>92.1</v>
      </c>
      <c r="H16" s="9">
        <v>-27.6</v>
      </c>
      <c r="I16" s="11">
        <v>0.997</v>
      </c>
      <c r="J16" s="9">
        <v>46.3</v>
      </c>
      <c r="K16" s="9">
        <v>53.1</v>
      </c>
      <c r="L16" s="11">
        <v>0.967</v>
      </c>
      <c r="M16" s="9">
        <v>349.6</v>
      </c>
      <c r="N16" s="9">
        <v>-22.4</v>
      </c>
      <c r="O16" s="2">
        <v>0.0392</v>
      </c>
      <c r="P16" s="15">
        <v>0.0301</v>
      </c>
      <c r="Q16" s="19">
        <v>1.3</v>
      </c>
      <c r="R16" s="20">
        <v>52.5</v>
      </c>
      <c r="S16" s="15">
        <v>0.0693</v>
      </c>
      <c r="T16" s="37">
        <v>1.0720872699839796</v>
      </c>
      <c r="U16" s="40">
        <v>-0.11344940208511772</v>
      </c>
      <c r="V16">
        <f>G16+180</f>
        <v>272.1</v>
      </c>
      <c r="W16" s="9">
        <v>27.6</v>
      </c>
      <c r="Y16">
        <f>M16-180</f>
        <v>169.60000000000002</v>
      </c>
      <c r="Z16">
        <v>22.4</v>
      </c>
    </row>
    <row r="17" spans="1:26" ht="12.75">
      <c r="A17" s="18" t="s">
        <v>21</v>
      </c>
      <c r="B17" s="1">
        <v>139.08</v>
      </c>
      <c r="C17" s="16">
        <v>139.985</v>
      </c>
      <c r="D17" s="16">
        <v>138.74</v>
      </c>
      <c r="E17" s="16">
        <v>138.528</v>
      </c>
      <c r="F17" s="1">
        <v>1.007</v>
      </c>
      <c r="G17" s="9">
        <v>87.2</v>
      </c>
      <c r="H17" s="9">
        <v>-15.4</v>
      </c>
      <c r="I17" s="11">
        <v>0.997</v>
      </c>
      <c r="J17" s="9">
        <v>69.8</v>
      </c>
      <c r="K17" s="9">
        <v>73.9</v>
      </c>
      <c r="L17" s="11">
        <v>0.996</v>
      </c>
      <c r="M17" s="9">
        <v>356</v>
      </c>
      <c r="N17" s="9">
        <v>-4.6</v>
      </c>
      <c r="O17" s="2">
        <v>0.0093</v>
      </c>
      <c r="P17" s="15">
        <v>0.0015</v>
      </c>
      <c r="Q17" s="19">
        <v>6.04</v>
      </c>
      <c r="R17" s="20">
        <v>80.6</v>
      </c>
      <c r="S17" s="15">
        <v>0.0108</v>
      </c>
      <c r="T17" s="37">
        <v>1.0113666705366429</v>
      </c>
      <c r="U17" s="40">
        <v>-0.8172713559763086</v>
      </c>
      <c r="V17">
        <f>G17+180</f>
        <v>267.2</v>
      </c>
      <c r="W17" s="9">
        <v>15.4</v>
      </c>
      <c r="Y17">
        <f>M17-180</f>
        <v>176</v>
      </c>
      <c r="Z17">
        <v>4.6</v>
      </c>
    </row>
    <row r="18" spans="1:26" ht="12.75">
      <c r="A18" s="18" t="s">
        <v>37</v>
      </c>
      <c r="B18" s="1">
        <v>2408.83</v>
      </c>
      <c r="C18" s="16">
        <v>2482.516</v>
      </c>
      <c r="D18" s="16">
        <v>2436.419</v>
      </c>
      <c r="E18" s="16">
        <v>2307.542</v>
      </c>
      <c r="F18" s="1">
        <v>1.028</v>
      </c>
      <c r="G18" s="9">
        <v>232.6</v>
      </c>
      <c r="H18" s="9">
        <v>-26.4</v>
      </c>
      <c r="I18" s="11">
        <v>1.012</v>
      </c>
      <c r="J18" s="9">
        <v>327.5</v>
      </c>
      <c r="K18" s="9">
        <v>-9.8</v>
      </c>
      <c r="L18" s="11">
        <v>0.96</v>
      </c>
      <c r="M18" s="9">
        <v>256.1</v>
      </c>
      <c r="N18" s="9">
        <v>61.5</v>
      </c>
      <c r="O18" s="2">
        <v>0.0153</v>
      </c>
      <c r="P18" s="15">
        <v>0.0519</v>
      </c>
      <c r="Q18" s="19">
        <v>0.3</v>
      </c>
      <c r="R18" s="20">
        <v>16.5</v>
      </c>
      <c r="S18" s="15">
        <v>0.0672</v>
      </c>
      <c r="T18" s="37">
        <v>1.0788916329980933</v>
      </c>
      <c r="U18" s="40">
        <v>0.5415766577198299</v>
      </c>
      <c r="V18">
        <f>G18-180</f>
        <v>52.599999999999994</v>
      </c>
      <c r="W18" s="9">
        <v>26.4</v>
      </c>
      <c r="Y18">
        <f t="shared" si="0"/>
        <v>256.1</v>
      </c>
      <c r="Z18">
        <f t="shared" si="1"/>
        <v>61.5</v>
      </c>
    </row>
    <row r="19" spans="1:26" ht="12.75">
      <c r="A19" s="18" t="s">
        <v>42</v>
      </c>
      <c r="B19" s="1">
        <v>122.15</v>
      </c>
      <c r="C19" s="16">
        <v>124.923</v>
      </c>
      <c r="D19" s="16">
        <v>122.917</v>
      </c>
      <c r="E19" s="16">
        <v>118.62</v>
      </c>
      <c r="F19" s="1">
        <v>1.022</v>
      </c>
      <c r="G19" s="9">
        <v>292.8</v>
      </c>
      <c r="H19" s="9">
        <v>8.1</v>
      </c>
      <c r="I19" s="11">
        <v>1</v>
      </c>
      <c r="J19" s="9">
        <v>25.2</v>
      </c>
      <c r="K19" s="9">
        <v>16.4</v>
      </c>
      <c r="L19" s="11">
        <v>0.978</v>
      </c>
      <c r="M19" s="9">
        <v>177.6</v>
      </c>
      <c r="N19" s="9">
        <v>71.6</v>
      </c>
      <c r="O19" s="2">
        <v>0.0219</v>
      </c>
      <c r="P19" s="15">
        <v>0.0219</v>
      </c>
      <c r="Q19" s="19">
        <v>1</v>
      </c>
      <c r="R19" s="20">
        <v>45</v>
      </c>
      <c r="S19" s="15">
        <v>0.0439</v>
      </c>
      <c r="T19" s="37">
        <v>1.0544002081555313</v>
      </c>
      <c r="U19" s="40">
        <v>0.011000887533812117</v>
      </c>
      <c r="V19">
        <f>G19</f>
        <v>292.8</v>
      </c>
      <c r="W19" s="9">
        <v>8.1</v>
      </c>
      <c r="Y19">
        <f t="shared" si="0"/>
        <v>177.6</v>
      </c>
      <c r="Z19">
        <f t="shared" si="1"/>
        <v>71.6</v>
      </c>
    </row>
    <row r="20" spans="1:26" ht="12.75">
      <c r="A20" s="18" t="s">
        <v>22</v>
      </c>
      <c r="B20" s="1">
        <v>80.85</v>
      </c>
      <c r="C20" s="16">
        <v>82.333</v>
      </c>
      <c r="D20" s="16">
        <v>80.984</v>
      </c>
      <c r="E20" s="16">
        <v>79.233</v>
      </c>
      <c r="F20" s="1">
        <v>1.018</v>
      </c>
      <c r="G20" s="9">
        <v>45.6</v>
      </c>
      <c r="H20" s="9">
        <v>4.3</v>
      </c>
      <c r="I20" s="11">
        <v>1.002</v>
      </c>
      <c r="J20" s="9">
        <v>136.8</v>
      </c>
      <c r="K20" s="9">
        <v>15.6</v>
      </c>
      <c r="L20" s="11">
        <v>0.98</v>
      </c>
      <c r="M20" s="9">
        <v>300.6</v>
      </c>
      <c r="N20" s="9">
        <v>73.8</v>
      </c>
      <c r="O20" s="2">
        <v>0.0166</v>
      </c>
      <c r="P20" s="15">
        <v>0.0215</v>
      </c>
      <c r="Q20" s="19">
        <v>0.77</v>
      </c>
      <c r="R20" s="20">
        <v>37.7</v>
      </c>
      <c r="S20" s="15">
        <v>0.0381</v>
      </c>
      <c r="T20" s="37">
        <v>1.039254744303769</v>
      </c>
      <c r="U20" s="40">
        <v>0.16714920276955325</v>
      </c>
      <c r="V20">
        <f>G20</f>
        <v>45.6</v>
      </c>
      <c r="W20" s="9">
        <v>4.3</v>
      </c>
      <c r="Y20">
        <f t="shared" si="0"/>
        <v>300.6</v>
      </c>
      <c r="Z20">
        <f t="shared" si="1"/>
        <v>73.8</v>
      </c>
    </row>
    <row r="21" spans="1:26" ht="12.75">
      <c r="A21" s="18" t="s">
        <v>43</v>
      </c>
      <c r="B21" s="1">
        <v>410.93</v>
      </c>
      <c r="C21" s="16">
        <v>416.494</v>
      </c>
      <c r="D21" s="16">
        <v>412.125</v>
      </c>
      <c r="E21" s="16">
        <v>404.182</v>
      </c>
      <c r="F21" s="1">
        <v>1.013</v>
      </c>
      <c r="G21" s="9">
        <v>222.3</v>
      </c>
      <c r="H21" s="9">
        <v>7.4</v>
      </c>
      <c r="I21" s="11">
        <v>1.003</v>
      </c>
      <c r="J21" s="9">
        <v>307.4</v>
      </c>
      <c r="K21" s="9">
        <v>-33.5</v>
      </c>
      <c r="L21" s="11">
        <v>0.984</v>
      </c>
      <c r="M21" s="9">
        <v>323.3</v>
      </c>
      <c r="N21" s="9">
        <v>55.5</v>
      </c>
      <c r="O21" s="2">
        <v>0.0098</v>
      </c>
      <c r="P21" s="15">
        <v>0.0188</v>
      </c>
      <c r="Q21" s="19">
        <v>0.52</v>
      </c>
      <c r="R21" s="20">
        <v>27.6</v>
      </c>
      <c r="S21" s="15">
        <v>0.0287</v>
      </c>
      <c r="T21" s="37">
        <v>1.0309137941345126</v>
      </c>
      <c r="U21" s="40">
        <v>0.3168869757374418</v>
      </c>
      <c r="V21">
        <f>G21</f>
        <v>222.3</v>
      </c>
      <c r="W21" s="9">
        <v>7.4</v>
      </c>
      <c r="Y21">
        <f t="shared" si="0"/>
        <v>323.3</v>
      </c>
      <c r="Z21">
        <f t="shared" si="1"/>
        <v>55.5</v>
      </c>
    </row>
    <row r="22" spans="1:26" ht="12.75">
      <c r="A22" s="18" t="s">
        <v>38</v>
      </c>
      <c r="B22" s="1">
        <v>127.99</v>
      </c>
      <c r="C22" s="16">
        <v>129.458</v>
      </c>
      <c r="D22" s="16">
        <v>129.049</v>
      </c>
      <c r="E22" s="16">
        <v>125.467</v>
      </c>
      <c r="F22" s="1">
        <v>1.012</v>
      </c>
      <c r="G22" s="9">
        <v>151.7</v>
      </c>
      <c r="H22" s="9">
        <v>-40.2</v>
      </c>
      <c r="I22" s="11">
        <v>1.007</v>
      </c>
      <c r="J22" s="9">
        <v>100.7</v>
      </c>
      <c r="K22" s="9">
        <v>36.7</v>
      </c>
      <c r="L22" s="11">
        <v>0.98</v>
      </c>
      <c r="M22" s="9">
        <v>34.5</v>
      </c>
      <c r="N22" s="9">
        <v>-28.4</v>
      </c>
      <c r="O22" s="2">
        <v>0.0049</v>
      </c>
      <c r="P22" s="15">
        <v>0.0272</v>
      </c>
      <c r="Q22" s="19">
        <v>0.18</v>
      </c>
      <c r="R22" s="20">
        <v>10.2</v>
      </c>
      <c r="S22" s="15">
        <v>0.0321</v>
      </c>
      <c r="T22" s="37">
        <v>1.0350784840800666</v>
      </c>
      <c r="U22" s="40">
        <v>0.6917049424133406</v>
      </c>
      <c r="V22">
        <f>G22+180</f>
        <v>331.7</v>
      </c>
      <c r="W22" s="9">
        <v>40.2</v>
      </c>
      <c r="Y22">
        <f>M22+180</f>
        <v>214.5</v>
      </c>
      <c r="Z22">
        <v>28.4</v>
      </c>
    </row>
    <row r="23" spans="1:26" ht="12.75">
      <c r="A23" s="18" t="s">
        <v>128</v>
      </c>
      <c r="B23" s="1">
        <v>15011.55</v>
      </c>
      <c r="C23" s="16">
        <v>16250.58</v>
      </c>
      <c r="D23" s="16">
        <v>14765.153</v>
      </c>
      <c r="E23" s="16">
        <v>14018.904</v>
      </c>
      <c r="F23" s="1">
        <v>1.082</v>
      </c>
      <c r="G23" s="9">
        <v>77.2</v>
      </c>
      <c r="H23" s="9">
        <v>68.9</v>
      </c>
      <c r="I23" s="11">
        <v>0.984</v>
      </c>
      <c r="J23" s="9">
        <v>13.7</v>
      </c>
      <c r="K23" s="9">
        <v>-9.7</v>
      </c>
      <c r="L23" s="11">
        <v>0.935</v>
      </c>
      <c r="M23" s="9">
        <v>106.9</v>
      </c>
      <c r="N23" s="9">
        <v>-18.5</v>
      </c>
      <c r="O23" s="2">
        <v>0.0977</v>
      </c>
      <c r="P23" s="15">
        <v>0.0493</v>
      </c>
      <c r="Q23" s="19">
        <v>1.98</v>
      </c>
      <c r="R23" s="20">
        <v>63.2</v>
      </c>
      <c r="S23" s="15">
        <v>0.1471</v>
      </c>
      <c r="T23" s="37">
        <v>1.1617888377318377</v>
      </c>
      <c r="U23" s="40">
        <v>-0.300378137116219</v>
      </c>
      <c r="V23">
        <f>G23</f>
        <v>77.2</v>
      </c>
      <c r="W23" s="9">
        <v>68.9</v>
      </c>
      <c r="Y23">
        <f>M23+180</f>
        <v>286.9</v>
      </c>
      <c r="Z23">
        <v>18.5</v>
      </c>
    </row>
    <row r="24" spans="1:26" ht="12.75">
      <c r="A24" s="18" t="s">
        <v>129</v>
      </c>
      <c r="B24" s="1">
        <v>17035.74</v>
      </c>
      <c r="C24" s="16">
        <v>18018.488</v>
      </c>
      <c r="D24" s="16">
        <v>16635.176</v>
      </c>
      <c r="E24" s="16">
        <v>16453.551</v>
      </c>
      <c r="F24" s="1">
        <v>1.058</v>
      </c>
      <c r="G24" s="9">
        <v>285.1</v>
      </c>
      <c r="H24" s="9">
        <v>-37</v>
      </c>
      <c r="I24" s="11">
        <v>0.977</v>
      </c>
      <c r="J24" s="9">
        <v>347.9</v>
      </c>
      <c r="K24" s="9">
        <v>31.2</v>
      </c>
      <c r="L24" s="11">
        <v>0.966</v>
      </c>
      <c r="M24" s="9">
        <v>230.3</v>
      </c>
      <c r="N24" s="9">
        <v>37.4</v>
      </c>
      <c r="O24" s="2">
        <v>0.081</v>
      </c>
      <c r="P24" s="15">
        <v>0.0106</v>
      </c>
      <c r="Q24" s="19">
        <v>7.66</v>
      </c>
      <c r="R24" s="20">
        <v>82.6</v>
      </c>
      <c r="S24" s="15">
        <v>0.0916</v>
      </c>
      <c r="T24" s="37">
        <v>1.1042921315356857</v>
      </c>
      <c r="U24" s="40">
        <v>-0.7510696602047501</v>
      </c>
      <c r="V24">
        <f>G24-180</f>
        <v>105.10000000000002</v>
      </c>
      <c r="W24" s="9">
        <v>37</v>
      </c>
      <c r="Y24">
        <f t="shared" si="0"/>
        <v>230.3</v>
      </c>
      <c r="Z24">
        <f t="shared" si="1"/>
        <v>37.4</v>
      </c>
    </row>
    <row r="25" spans="1:26" ht="12.75">
      <c r="A25" s="18" t="s">
        <v>45</v>
      </c>
      <c r="B25" s="1">
        <v>377.76</v>
      </c>
      <c r="C25" s="16">
        <v>390.407</v>
      </c>
      <c r="D25" s="16">
        <v>376.89</v>
      </c>
      <c r="E25" s="16">
        <v>365.998</v>
      </c>
      <c r="F25" s="1">
        <v>1.033</v>
      </c>
      <c r="G25" s="9">
        <v>93.7</v>
      </c>
      <c r="H25" s="9">
        <v>-31.9</v>
      </c>
      <c r="I25" s="11">
        <v>0.998</v>
      </c>
      <c r="J25" s="9">
        <v>35.3</v>
      </c>
      <c r="K25" s="9">
        <v>40.1</v>
      </c>
      <c r="L25" s="11">
        <v>0.969</v>
      </c>
      <c r="M25" s="9">
        <v>339.3</v>
      </c>
      <c r="N25" s="9">
        <v>-33.6</v>
      </c>
      <c r="O25" s="2">
        <v>0.0356</v>
      </c>
      <c r="P25" s="15">
        <v>0.0287</v>
      </c>
      <c r="Q25" s="19">
        <v>1.24</v>
      </c>
      <c r="R25" s="20">
        <v>51.1</v>
      </c>
      <c r="S25" s="15">
        <v>0.0644</v>
      </c>
      <c r="T25" s="37">
        <v>1.066793337028856</v>
      </c>
      <c r="U25" s="40">
        <v>-0.07787203329301794</v>
      </c>
      <c r="V25">
        <f>G25+180</f>
        <v>273.7</v>
      </c>
      <c r="W25" s="9">
        <v>31.9</v>
      </c>
      <c r="Y25">
        <f>M25-180</f>
        <v>159.3</v>
      </c>
      <c r="Z25">
        <v>33.6</v>
      </c>
    </row>
    <row r="26" spans="1:26" ht="12.75">
      <c r="A26" s="18" t="s">
        <v>46</v>
      </c>
      <c r="B26" s="1">
        <v>7413.53</v>
      </c>
      <c r="C26" s="16">
        <v>8396.079</v>
      </c>
      <c r="D26" s="16">
        <v>7189.419</v>
      </c>
      <c r="E26" s="16">
        <v>6655.085</v>
      </c>
      <c r="F26" s="1">
        <v>1.133</v>
      </c>
      <c r="G26" s="9">
        <v>273.1</v>
      </c>
      <c r="H26" s="9">
        <v>42.2</v>
      </c>
      <c r="I26" s="11">
        <v>0.97</v>
      </c>
      <c r="J26" s="9">
        <v>336.7</v>
      </c>
      <c r="K26" s="9">
        <v>-26.1</v>
      </c>
      <c r="L26" s="11">
        <v>0.898</v>
      </c>
      <c r="M26" s="9">
        <v>45.4</v>
      </c>
      <c r="N26" s="9">
        <v>36.6</v>
      </c>
      <c r="O26" s="2">
        <v>0.1628</v>
      </c>
      <c r="P26" s="15">
        <v>0.0721</v>
      </c>
      <c r="Q26" s="19">
        <v>2.26</v>
      </c>
      <c r="R26" s="20">
        <v>66.1</v>
      </c>
      <c r="S26" s="15">
        <v>0.2349</v>
      </c>
      <c r="T26" s="37">
        <v>1.2674170261136097</v>
      </c>
      <c r="U26" s="40">
        <v>-0.3364197712174333</v>
      </c>
      <c r="V26">
        <f>G26</f>
        <v>273.1</v>
      </c>
      <c r="W26" s="9">
        <v>42.2</v>
      </c>
      <c r="Y26">
        <f t="shared" si="0"/>
        <v>45.4</v>
      </c>
      <c r="Z26">
        <f t="shared" si="1"/>
        <v>36.6</v>
      </c>
    </row>
    <row r="27" spans="1:26" ht="12.75">
      <c r="A27" s="18" t="s">
        <v>23</v>
      </c>
      <c r="B27" s="1">
        <v>3204.02</v>
      </c>
      <c r="C27" s="16">
        <v>3286.698</v>
      </c>
      <c r="D27" s="16">
        <v>3246.986</v>
      </c>
      <c r="E27" s="16">
        <v>3078.368</v>
      </c>
      <c r="F27" s="1">
        <v>1.042</v>
      </c>
      <c r="G27" s="9">
        <v>87</v>
      </c>
      <c r="H27" s="9">
        <v>36.3</v>
      </c>
      <c r="I27" s="11">
        <v>1.028</v>
      </c>
      <c r="J27" s="9">
        <v>299.2</v>
      </c>
      <c r="K27" s="9">
        <v>49.1</v>
      </c>
      <c r="L27" s="11">
        <v>0.93</v>
      </c>
      <c r="M27" s="9">
        <v>9.5</v>
      </c>
      <c r="N27" s="9">
        <v>-16.3</v>
      </c>
      <c r="O27" s="2">
        <v>0.0124</v>
      </c>
      <c r="P27" s="15">
        <v>0.0526</v>
      </c>
      <c r="Q27" s="19">
        <v>0.24</v>
      </c>
      <c r="R27" s="20">
        <v>13.3</v>
      </c>
      <c r="S27" s="15">
        <v>0.065</v>
      </c>
      <c r="T27" s="37">
        <v>1.0721560324201242</v>
      </c>
      <c r="U27" s="40">
        <v>0.7620884229883853</v>
      </c>
      <c r="V27">
        <f>G27</f>
        <v>87</v>
      </c>
      <c r="W27" s="9">
        <v>36.3</v>
      </c>
      <c r="Y27">
        <f>M27+180</f>
        <v>189.5</v>
      </c>
      <c r="Z27">
        <v>16.3</v>
      </c>
    </row>
    <row r="28" spans="1:26" ht="12.75">
      <c r="A28" s="18" t="s">
        <v>47</v>
      </c>
      <c r="B28" s="1">
        <v>2770.49</v>
      </c>
      <c r="C28" s="16">
        <v>2865.006</v>
      </c>
      <c r="D28" s="16">
        <v>2831.241</v>
      </c>
      <c r="E28" s="16">
        <v>2615.212</v>
      </c>
      <c r="F28" s="1">
        <v>1.034</v>
      </c>
      <c r="G28" s="9">
        <v>269</v>
      </c>
      <c r="H28" s="9">
        <v>-88.5</v>
      </c>
      <c r="I28" s="11">
        <v>1.022</v>
      </c>
      <c r="J28" s="9">
        <v>97.1</v>
      </c>
      <c r="K28" s="9">
        <v>-1.5</v>
      </c>
      <c r="L28" s="11">
        <v>0.944</v>
      </c>
      <c r="M28" s="9">
        <v>7.1</v>
      </c>
      <c r="N28" s="9">
        <v>-0.2</v>
      </c>
      <c r="O28" s="2">
        <v>0.0119</v>
      </c>
      <c r="P28" s="15">
        <v>0.0781</v>
      </c>
      <c r="Q28" s="19">
        <v>0.15</v>
      </c>
      <c r="R28" s="20">
        <v>8.7</v>
      </c>
      <c r="S28" s="15">
        <v>0.0901</v>
      </c>
      <c r="T28" s="37">
        <v>1.1043138274551256</v>
      </c>
      <c r="U28" s="40">
        <v>0.7436242962430162</v>
      </c>
      <c r="V28">
        <f>G28-180</f>
        <v>89</v>
      </c>
      <c r="W28" s="9">
        <v>88.5</v>
      </c>
      <c r="Y28">
        <f>M28+180</f>
        <v>187.1</v>
      </c>
      <c r="Z28">
        <v>0.2</v>
      </c>
    </row>
    <row r="29" spans="1:26" ht="12.75">
      <c r="A29" s="18" t="s">
        <v>44</v>
      </c>
      <c r="B29" s="1">
        <v>18817.89</v>
      </c>
      <c r="C29" s="16">
        <v>19918.248</v>
      </c>
      <c r="D29" s="16">
        <v>18652.83</v>
      </c>
      <c r="E29" s="16">
        <v>17882.584</v>
      </c>
      <c r="F29" s="1">
        <v>1.056</v>
      </c>
      <c r="G29" s="9">
        <v>269.4</v>
      </c>
      <c r="H29" s="9">
        <v>19.4</v>
      </c>
      <c r="I29" s="11">
        <v>0.991</v>
      </c>
      <c r="J29" s="9">
        <v>9.7</v>
      </c>
      <c r="K29" s="9">
        <v>26.9</v>
      </c>
      <c r="L29" s="11">
        <v>0.952</v>
      </c>
      <c r="M29" s="9">
        <v>148.1</v>
      </c>
      <c r="N29" s="9">
        <v>55.8</v>
      </c>
      <c r="O29" s="2">
        <v>0.0649</v>
      </c>
      <c r="P29" s="15">
        <v>0.0392</v>
      </c>
      <c r="Q29" s="19">
        <v>1.65</v>
      </c>
      <c r="R29" s="20">
        <v>58.8</v>
      </c>
      <c r="S29" s="15">
        <v>0.1041</v>
      </c>
      <c r="T29" s="37">
        <v>1.1148100319157195</v>
      </c>
      <c r="U29" s="40">
        <v>-0.22549946518305736</v>
      </c>
      <c r="V29">
        <f>G29</f>
        <v>269.4</v>
      </c>
      <c r="W29" s="9">
        <v>19.4</v>
      </c>
      <c r="Y29">
        <f t="shared" si="0"/>
        <v>148.1</v>
      </c>
      <c r="Z29">
        <f t="shared" si="1"/>
        <v>55.8</v>
      </c>
    </row>
    <row r="30" spans="1:26" ht="12.75">
      <c r="A30" s="18" t="s">
        <v>106</v>
      </c>
      <c r="B30" s="1">
        <v>3353.33</v>
      </c>
      <c r="C30" s="16">
        <v>3571.043</v>
      </c>
      <c r="D30" s="16">
        <v>3347.669</v>
      </c>
      <c r="E30" s="16">
        <v>3141.288</v>
      </c>
      <c r="F30" s="1">
        <v>1.064</v>
      </c>
      <c r="G30" s="9">
        <v>325.1</v>
      </c>
      <c r="H30" s="9">
        <v>25.9</v>
      </c>
      <c r="I30" s="11">
        <v>0.999</v>
      </c>
      <c r="J30" s="9">
        <v>54</v>
      </c>
      <c r="K30" s="9">
        <v>-2.4</v>
      </c>
      <c r="L30" s="11">
        <v>0.937</v>
      </c>
      <c r="M30" s="9">
        <v>139.1</v>
      </c>
      <c r="N30" s="9">
        <v>64</v>
      </c>
      <c r="O30" s="2">
        <v>0.0654</v>
      </c>
      <c r="P30" s="15">
        <v>0.0617</v>
      </c>
      <c r="Q30" s="19">
        <v>1.06</v>
      </c>
      <c r="R30" s="20">
        <v>46.7</v>
      </c>
      <c r="S30" s="15">
        <v>0.1271</v>
      </c>
      <c r="T30" s="37">
        <v>1.136859733154602</v>
      </c>
      <c r="U30" s="40">
        <v>0.00814748203180349</v>
      </c>
      <c r="V30">
        <f>G30</f>
        <v>325.1</v>
      </c>
      <c r="W30" s="9">
        <v>25.9</v>
      </c>
      <c r="Y30">
        <f t="shared" si="0"/>
        <v>139.1</v>
      </c>
      <c r="Z30">
        <f t="shared" si="1"/>
        <v>64</v>
      </c>
    </row>
    <row r="31" spans="1:26" ht="12.75">
      <c r="A31" s="18" t="s">
        <v>107</v>
      </c>
      <c r="B31" s="1">
        <v>3488.23</v>
      </c>
      <c r="C31" s="16">
        <v>3647.037</v>
      </c>
      <c r="D31" s="16">
        <v>3493.557</v>
      </c>
      <c r="E31" s="16">
        <v>3324.103</v>
      </c>
      <c r="F31" s="1">
        <v>1.044</v>
      </c>
      <c r="G31" s="9">
        <v>279.7</v>
      </c>
      <c r="H31" s="9">
        <v>26.8</v>
      </c>
      <c r="I31" s="11">
        <v>1.003</v>
      </c>
      <c r="J31" s="9">
        <v>11.2</v>
      </c>
      <c r="K31" s="9">
        <v>3</v>
      </c>
      <c r="L31" s="11">
        <v>0.953</v>
      </c>
      <c r="M31" s="9">
        <v>107.1</v>
      </c>
      <c r="N31" s="9">
        <v>63</v>
      </c>
      <c r="O31" s="2">
        <v>0.0418</v>
      </c>
      <c r="P31" s="15">
        <v>0.0496</v>
      </c>
      <c r="Q31" s="19">
        <v>0.84</v>
      </c>
      <c r="R31" s="20">
        <v>40.1</v>
      </c>
      <c r="S31" s="15">
        <v>0.0914</v>
      </c>
      <c r="T31" s="37">
        <v>1.0972565847422449</v>
      </c>
      <c r="U31" s="40">
        <v>0.12140263423389548</v>
      </c>
      <c r="V31">
        <f>G31</f>
        <v>279.7</v>
      </c>
      <c r="W31" s="9">
        <v>26.8</v>
      </c>
      <c r="Y31">
        <f t="shared" si="0"/>
        <v>107.1</v>
      </c>
      <c r="Z31">
        <f t="shared" si="1"/>
        <v>63</v>
      </c>
    </row>
    <row r="32" spans="1:26" ht="12.75">
      <c r="A32" s="18" t="s">
        <v>108</v>
      </c>
      <c r="B32" s="1">
        <v>747.12</v>
      </c>
      <c r="C32" s="16">
        <v>797.355</v>
      </c>
      <c r="D32" s="16">
        <v>775.488</v>
      </c>
      <c r="E32" s="16">
        <v>668.526</v>
      </c>
      <c r="F32" s="1">
        <v>1.064</v>
      </c>
      <c r="G32" s="9">
        <v>48.1</v>
      </c>
      <c r="H32" s="9">
        <v>-1.7</v>
      </c>
      <c r="I32" s="11">
        <v>1.038</v>
      </c>
      <c r="J32" s="9">
        <v>125.8</v>
      </c>
      <c r="K32" s="9">
        <v>82</v>
      </c>
      <c r="L32" s="11">
        <v>0.898</v>
      </c>
      <c r="M32" s="9">
        <v>318.4</v>
      </c>
      <c r="N32" s="9">
        <v>7.8</v>
      </c>
      <c r="O32" s="2">
        <v>0.0256</v>
      </c>
      <c r="P32" s="15">
        <v>0.14</v>
      </c>
      <c r="Q32" s="19">
        <v>0.18</v>
      </c>
      <c r="R32" s="20">
        <v>10.3</v>
      </c>
      <c r="S32" s="15">
        <v>0.1656</v>
      </c>
      <c r="T32" s="37">
        <v>1.2087903184063467</v>
      </c>
      <c r="U32" s="40">
        <v>0.7082947950604994</v>
      </c>
      <c r="V32">
        <f>G32+180</f>
        <v>228.1</v>
      </c>
      <c r="W32" s="9">
        <v>1.7</v>
      </c>
      <c r="Y32">
        <f t="shared" si="0"/>
        <v>318.4</v>
      </c>
      <c r="Z32">
        <f t="shared" si="1"/>
        <v>7.8</v>
      </c>
    </row>
    <row r="33" spans="1:26" ht="12.75">
      <c r="A33" s="18" t="s">
        <v>109</v>
      </c>
      <c r="B33" s="1">
        <v>1353.75</v>
      </c>
      <c r="C33" s="16">
        <v>1519.116</v>
      </c>
      <c r="D33" s="16">
        <v>1394.082</v>
      </c>
      <c r="E33" s="16">
        <v>1148.062</v>
      </c>
      <c r="F33" s="1">
        <v>1.116</v>
      </c>
      <c r="G33" s="9">
        <v>80.5</v>
      </c>
      <c r="H33" s="9">
        <v>-5.7</v>
      </c>
      <c r="I33" s="11">
        <v>1.034</v>
      </c>
      <c r="J33" s="9">
        <v>22.5</v>
      </c>
      <c r="K33" s="9">
        <v>79.3</v>
      </c>
      <c r="L33" s="11">
        <v>0.851</v>
      </c>
      <c r="M33" s="9">
        <v>349.6</v>
      </c>
      <c r="N33" s="9">
        <v>-9</v>
      </c>
      <c r="O33" s="2">
        <v>0.0821</v>
      </c>
      <c r="P33" s="15">
        <v>0.183</v>
      </c>
      <c r="Q33" s="19">
        <v>0.45</v>
      </c>
      <c r="R33" s="20">
        <v>24.2</v>
      </c>
      <c r="S33" s="15">
        <v>0.2651</v>
      </c>
      <c r="T33" s="37">
        <v>1.3329812563123438</v>
      </c>
      <c r="U33" s="40">
        <v>0.43697696128901764</v>
      </c>
      <c r="V33">
        <f>G33+180</f>
        <v>260.5</v>
      </c>
      <c r="W33" s="9">
        <v>5.7</v>
      </c>
      <c r="Y33">
        <f>M33-180</f>
        <v>169.60000000000002</v>
      </c>
      <c r="Z33">
        <v>9</v>
      </c>
    </row>
    <row r="34" spans="1:26" ht="12.75">
      <c r="A34" s="18" t="s">
        <v>110</v>
      </c>
      <c r="B34" s="1">
        <v>52.24</v>
      </c>
      <c r="C34" s="16">
        <v>54.142</v>
      </c>
      <c r="D34" s="16">
        <v>51.562</v>
      </c>
      <c r="E34" s="16">
        <v>51.012</v>
      </c>
      <c r="F34" s="1">
        <v>1.037</v>
      </c>
      <c r="G34" s="9">
        <v>24.1</v>
      </c>
      <c r="H34" s="9">
        <v>-22.9</v>
      </c>
      <c r="I34" s="11">
        <v>0.988</v>
      </c>
      <c r="J34" s="9">
        <v>97.5</v>
      </c>
      <c r="K34" s="9">
        <v>34</v>
      </c>
      <c r="L34" s="11">
        <v>0.976</v>
      </c>
      <c r="M34" s="9">
        <v>321.1</v>
      </c>
      <c r="N34" s="9">
        <v>47</v>
      </c>
      <c r="O34" s="2">
        <v>0.0487</v>
      </c>
      <c r="P34" s="15">
        <v>0.0122</v>
      </c>
      <c r="Q34" s="19">
        <v>3.99</v>
      </c>
      <c r="R34" s="20">
        <v>75.9</v>
      </c>
      <c r="S34" s="15">
        <v>0.0608</v>
      </c>
      <c r="T34" s="37">
        <v>1.0655474325879606</v>
      </c>
      <c r="U34" s="40">
        <v>-0.5968597916609975</v>
      </c>
      <c r="V34">
        <f>G34+180</f>
        <v>204.1</v>
      </c>
      <c r="W34" s="9">
        <v>22.9</v>
      </c>
      <c r="Y34">
        <f t="shared" si="0"/>
        <v>321.1</v>
      </c>
      <c r="Z34">
        <f t="shared" si="1"/>
        <v>47</v>
      </c>
    </row>
    <row r="35" spans="1:26" ht="12.75">
      <c r="A35" s="18" t="s">
        <v>111</v>
      </c>
      <c r="B35" s="1">
        <v>145.6</v>
      </c>
      <c r="C35" s="16">
        <v>151.248</v>
      </c>
      <c r="D35" s="16">
        <v>146.298</v>
      </c>
      <c r="E35" s="16">
        <v>139.253</v>
      </c>
      <c r="F35" s="1">
        <v>1.028</v>
      </c>
      <c r="G35" s="9">
        <v>41.1</v>
      </c>
      <c r="H35" s="9">
        <v>-34.8</v>
      </c>
      <c r="I35" s="11">
        <v>1.008</v>
      </c>
      <c r="J35" s="9">
        <v>96.1</v>
      </c>
      <c r="K35" s="9">
        <v>39.5</v>
      </c>
      <c r="L35" s="11">
        <v>0.964</v>
      </c>
      <c r="M35" s="9">
        <v>336.1</v>
      </c>
      <c r="N35" s="9">
        <v>31.2</v>
      </c>
      <c r="O35" s="2">
        <v>0.0199</v>
      </c>
      <c r="P35" s="15">
        <v>0.044</v>
      </c>
      <c r="Q35" s="19">
        <v>0.45</v>
      </c>
      <c r="R35" s="20">
        <v>24.3</v>
      </c>
      <c r="S35" s="15">
        <v>0.0639</v>
      </c>
      <c r="T35" s="37">
        <v>1.0867159228272725</v>
      </c>
      <c r="U35" s="40">
        <v>0.3886976739894799</v>
      </c>
      <c r="V35">
        <f>G35+180</f>
        <v>221.1</v>
      </c>
      <c r="W35" s="9">
        <v>34.8</v>
      </c>
      <c r="Y35">
        <f t="shared" si="0"/>
        <v>336.1</v>
      </c>
      <c r="Z35">
        <f t="shared" si="1"/>
        <v>31.2</v>
      </c>
    </row>
    <row r="36" spans="1:26" ht="12.75">
      <c r="A36" s="18" t="s">
        <v>112</v>
      </c>
      <c r="B36" s="1">
        <v>101.53</v>
      </c>
      <c r="C36" s="16">
        <v>104.262</v>
      </c>
      <c r="D36" s="16">
        <v>100.983</v>
      </c>
      <c r="E36" s="16">
        <v>99.429</v>
      </c>
      <c r="F36" s="1">
        <v>1.027</v>
      </c>
      <c r="G36" s="9">
        <v>219.7</v>
      </c>
      <c r="H36" s="9">
        <v>32.1</v>
      </c>
      <c r="I36" s="11">
        <v>0.994</v>
      </c>
      <c r="J36" s="9">
        <v>67.9</v>
      </c>
      <c r="K36" s="9">
        <v>54.6</v>
      </c>
      <c r="L36" s="11">
        <v>0.979</v>
      </c>
      <c r="M36" s="9">
        <v>138.3</v>
      </c>
      <c r="N36" s="9">
        <v>-13.4</v>
      </c>
      <c r="O36" s="2">
        <v>0.0325</v>
      </c>
      <c r="P36" s="15">
        <v>0.0153</v>
      </c>
      <c r="Q36" s="19">
        <v>2.12</v>
      </c>
      <c r="R36" s="20">
        <v>64.7</v>
      </c>
      <c r="S36" s="15">
        <v>0.0478</v>
      </c>
      <c r="T36" s="37">
        <v>1.0495946315544942</v>
      </c>
      <c r="U36" s="40">
        <v>-0.36465543175891363</v>
      </c>
      <c r="V36">
        <f>G36</f>
        <v>219.7</v>
      </c>
      <c r="W36" s="9">
        <v>32.1</v>
      </c>
      <c r="Y36">
        <f>M36+180</f>
        <v>318.3</v>
      </c>
      <c r="Z36">
        <v>13.4</v>
      </c>
    </row>
    <row r="37" spans="1:26" ht="12.75">
      <c r="A37" s="18" t="s">
        <v>113</v>
      </c>
      <c r="B37" s="1">
        <v>8018.32</v>
      </c>
      <c r="C37" s="16">
        <v>8377.084</v>
      </c>
      <c r="D37" s="16">
        <v>8102.545</v>
      </c>
      <c r="E37" s="16">
        <v>7575.342</v>
      </c>
      <c r="F37" s="1">
        <v>1.045</v>
      </c>
      <c r="G37" s="9">
        <v>120.4</v>
      </c>
      <c r="H37" s="9">
        <v>15.6</v>
      </c>
      <c r="I37" s="11">
        <v>1.011</v>
      </c>
      <c r="J37" s="9">
        <v>4.3</v>
      </c>
      <c r="K37" s="9">
        <v>57.6</v>
      </c>
      <c r="L37" s="11">
        <v>0.944</v>
      </c>
      <c r="M37" s="9">
        <v>38.8</v>
      </c>
      <c r="N37" s="9">
        <v>-27.6</v>
      </c>
      <c r="O37" s="2">
        <v>0.0343</v>
      </c>
      <c r="P37" s="15">
        <v>0.0674</v>
      </c>
      <c r="Q37" s="19">
        <v>0.51</v>
      </c>
      <c r="R37" s="20">
        <v>26.9</v>
      </c>
      <c r="S37" s="15">
        <v>0.1016</v>
      </c>
      <c r="T37" s="37">
        <v>1.1079552071350942</v>
      </c>
      <c r="U37" s="40">
        <v>0.3491736822540347</v>
      </c>
      <c r="V37">
        <f>G37</f>
        <v>120.4</v>
      </c>
      <c r="W37" s="9">
        <v>15.6</v>
      </c>
      <c r="Y37">
        <f>M37+180</f>
        <v>218.8</v>
      </c>
      <c r="Z37">
        <v>27.6</v>
      </c>
    </row>
    <row r="38" spans="1:26" ht="12.75">
      <c r="A38" s="18" t="s">
        <v>114</v>
      </c>
      <c r="B38" s="1">
        <v>7168.53</v>
      </c>
      <c r="C38" s="16">
        <v>7450.779</v>
      </c>
      <c r="D38" s="16">
        <v>7264.754</v>
      </c>
      <c r="E38" s="16">
        <v>6790.046</v>
      </c>
      <c r="F38" s="1">
        <v>1.039</v>
      </c>
      <c r="G38" s="9">
        <v>134.4</v>
      </c>
      <c r="H38" s="9">
        <v>15.8</v>
      </c>
      <c r="I38" s="11">
        <v>1.014</v>
      </c>
      <c r="J38" s="9">
        <v>15.7</v>
      </c>
      <c r="K38" s="9">
        <v>59.5</v>
      </c>
      <c r="L38" s="11">
        <v>0.947</v>
      </c>
      <c r="M38" s="9">
        <v>52.1</v>
      </c>
      <c r="N38" s="9">
        <v>-25.4</v>
      </c>
      <c r="O38" s="2">
        <v>0.0252</v>
      </c>
      <c r="P38" s="15">
        <v>0.0663</v>
      </c>
      <c r="Q38" s="19">
        <v>0.38</v>
      </c>
      <c r="R38" s="20">
        <v>20.8</v>
      </c>
      <c r="S38" s="15">
        <v>0.0915</v>
      </c>
      <c r="T38" s="37">
        <v>1.100798396580104</v>
      </c>
      <c r="U38" s="40">
        <v>0.47460855814317376</v>
      </c>
      <c r="V38">
        <f>G38</f>
        <v>134.4</v>
      </c>
      <c r="W38" s="9">
        <v>15.8</v>
      </c>
      <c r="Y38">
        <f>M38+180</f>
        <v>232.1</v>
      </c>
      <c r="Z38">
        <v>25.4</v>
      </c>
    </row>
    <row r="39" spans="1:26" ht="12.75">
      <c r="A39" s="18" t="s">
        <v>115</v>
      </c>
      <c r="B39" s="1">
        <v>5933.02</v>
      </c>
      <c r="C39" s="16">
        <v>6208.692</v>
      </c>
      <c r="D39" s="16">
        <v>5943.814</v>
      </c>
      <c r="E39" s="16">
        <v>5646.552</v>
      </c>
      <c r="F39" s="1">
        <v>1.046</v>
      </c>
      <c r="G39" s="9">
        <v>287.8</v>
      </c>
      <c r="H39" s="9">
        <v>-22.1</v>
      </c>
      <c r="I39" s="11">
        <v>1.002</v>
      </c>
      <c r="J39" s="9">
        <v>7.7</v>
      </c>
      <c r="K39" s="9">
        <v>23.1</v>
      </c>
      <c r="L39" s="11">
        <v>0.952</v>
      </c>
      <c r="M39" s="9">
        <v>236.5</v>
      </c>
      <c r="N39" s="9">
        <v>57</v>
      </c>
      <c r="O39" s="2">
        <v>0.0441</v>
      </c>
      <c r="P39" s="15">
        <v>0.0499</v>
      </c>
      <c r="Q39" s="19">
        <v>0.88</v>
      </c>
      <c r="R39" s="20">
        <v>41.4</v>
      </c>
      <c r="S39" s="15">
        <v>0.0941</v>
      </c>
      <c r="T39" s="37">
        <v>1.0996887840110916</v>
      </c>
      <c r="U39" s="40">
        <v>0.08721929722010906</v>
      </c>
      <c r="V39">
        <f>G39-180</f>
        <v>107.80000000000001</v>
      </c>
      <c r="W39" s="9">
        <v>22.1</v>
      </c>
      <c r="Y39">
        <f t="shared" si="0"/>
        <v>236.5</v>
      </c>
      <c r="Z39">
        <f t="shared" si="1"/>
        <v>57</v>
      </c>
    </row>
    <row r="40" spans="1:26" ht="12.75">
      <c r="A40" s="18" t="s">
        <v>48</v>
      </c>
      <c r="B40" s="1">
        <v>5780.42</v>
      </c>
      <c r="C40" s="16">
        <v>6105.608</v>
      </c>
      <c r="D40" s="16">
        <v>5818.589</v>
      </c>
      <c r="E40" s="16">
        <v>5417.067</v>
      </c>
      <c r="F40" s="1">
        <v>1.056</v>
      </c>
      <c r="G40" s="9">
        <v>93.4</v>
      </c>
      <c r="H40" s="9">
        <v>24.1</v>
      </c>
      <c r="I40" s="11">
        <v>1.007</v>
      </c>
      <c r="J40" s="9">
        <v>266.2</v>
      </c>
      <c r="K40" s="9">
        <v>65.7</v>
      </c>
      <c r="L40" s="11">
        <v>0.938</v>
      </c>
      <c r="M40" s="9">
        <v>2.2</v>
      </c>
      <c r="N40" s="9">
        <v>2.7</v>
      </c>
      <c r="O40" s="2">
        <v>0.0491</v>
      </c>
      <c r="P40" s="15">
        <v>0.0689</v>
      </c>
      <c r="Q40" s="19">
        <v>0.71</v>
      </c>
      <c r="R40" s="20">
        <v>35.5</v>
      </c>
      <c r="S40" s="15">
        <v>0.118</v>
      </c>
      <c r="T40" s="37">
        <v>1.1280003813471617</v>
      </c>
      <c r="U40" s="40">
        <v>0.19805617305893805</v>
      </c>
      <c r="V40">
        <f>G40</f>
        <v>93.4</v>
      </c>
      <c r="W40" s="9">
        <v>24.1</v>
      </c>
      <c r="Y40">
        <f t="shared" si="0"/>
        <v>2.2</v>
      </c>
      <c r="Z40">
        <f t="shared" si="1"/>
        <v>2.7</v>
      </c>
    </row>
    <row r="41" spans="1:26" ht="12.75">
      <c r="A41" s="18" t="s">
        <v>39</v>
      </c>
      <c r="B41" s="1">
        <v>6019.96</v>
      </c>
      <c r="C41" s="16">
        <v>6447.764</v>
      </c>
      <c r="D41" s="16">
        <v>6078.727</v>
      </c>
      <c r="E41" s="16">
        <v>5533.383</v>
      </c>
      <c r="F41" s="1">
        <v>1.071</v>
      </c>
      <c r="G41" s="9">
        <v>250.8</v>
      </c>
      <c r="H41" s="9">
        <v>20.6</v>
      </c>
      <c r="I41" s="11">
        <v>1.009</v>
      </c>
      <c r="J41" s="9">
        <v>346.3</v>
      </c>
      <c r="K41" s="9">
        <v>14.3</v>
      </c>
      <c r="L41" s="11">
        <v>0.92</v>
      </c>
      <c r="M41" s="9">
        <v>108.7</v>
      </c>
      <c r="N41" s="9">
        <v>64.5</v>
      </c>
      <c r="O41" s="2">
        <v>0.0618</v>
      </c>
      <c r="P41" s="15">
        <v>0.0888</v>
      </c>
      <c r="Q41" s="19">
        <v>0.7</v>
      </c>
      <c r="R41" s="20">
        <v>34.8</v>
      </c>
      <c r="S41" s="15">
        <v>0.1505</v>
      </c>
      <c r="T41" s="37">
        <v>1.1668912571684242</v>
      </c>
      <c r="U41" s="40">
        <v>0.2152224330498463</v>
      </c>
      <c r="V41">
        <f>G41</f>
        <v>250.8</v>
      </c>
      <c r="W41" s="9">
        <v>20.6</v>
      </c>
      <c r="Y41">
        <f t="shared" si="0"/>
        <v>108.7</v>
      </c>
      <c r="Z41">
        <f t="shared" si="1"/>
        <v>64.5</v>
      </c>
    </row>
    <row r="42" spans="1:26" ht="12.75">
      <c r="A42" s="18" t="s">
        <v>49</v>
      </c>
      <c r="B42" s="1">
        <v>7131.66</v>
      </c>
      <c r="C42" s="16">
        <v>7557.663</v>
      </c>
      <c r="D42" s="16">
        <v>7166.746</v>
      </c>
      <c r="E42" s="16">
        <v>6670.563</v>
      </c>
      <c r="F42" s="1">
        <v>1.059</v>
      </c>
      <c r="G42" s="9">
        <v>104.4</v>
      </c>
      <c r="H42" s="9">
        <v>-26.9</v>
      </c>
      <c r="I42" s="11">
        <v>1.005</v>
      </c>
      <c r="J42" s="9">
        <v>166.9</v>
      </c>
      <c r="K42" s="9">
        <v>42.4</v>
      </c>
      <c r="L42" s="11">
        <v>0.936</v>
      </c>
      <c r="M42" s="9">
        <v>35.9</v>
      </c>
      <c r="N42" s="9">
        <v>35.8</v>
      </c>
      <c r="O42" s="2">
        <v>0.054</v>
      </c>
      <c r="P42" s="15">
        <v>0.0692</v>
      </c>
      <c r="Q42" s="19">
        <v>0.78</v>
      </c>
      <c r="R42" s="20">
        <v>38</v>
      </c>
      <c r="S42" s="15">
        <v>0.1232</v>
      </c>
      <c r="T42" s="37">
        <v>1.1335579201507526</v>
      </c>
      <c r="U42" s="40">
        <v>0.1521875740094974</v>
      </c>
      <c r="V42">
        <f>G42+180</f>
        <v>284.4</v>
      </c>
      <c r="W42" s="9">
        <v>26.9</v>
      </c>
      <c r="Y42">
        <f t="shared" si="0"/>
        <v>35.9</v>
      </c>
      <c r="Z42">
        <f t="shared" si="1"/>
        <v>35.8</v>
      </c>
    </row>
    <row r="43" spans="1:26" ht="12.75">
      <c r="A43" s="18" t="s">
        <v>50</v>
      </c>
      <c r="B43" s="1">
        <v>7499.23</v>
      </c>
      <c r="C43" s="16">
        <v>8005.697</v>
      </c>
      <c r="D43" s="16">
        <v>7695.996</v>
      </c>
      <c r="E43" s="16">
        <v>6796.001</v>
      </c>
      <c r="F43" s="1">
        <v>1.064</v>
      </c>
      <c r="G43" s="9">
        <v>242.2</v>
      </c>
      <c r="H43" s="9">
        <v>10.8</v>
      </c>
      <c r="I43" s="11">
        <v>1.025</v>
      </c>
      <c r="J43" s="9">
        <v>336.3</v>
      </c>
      <c r="K43" s="9">
        <v>20.5</v>
      </c>
      <c r="L43" s="11">
        <v>0.91</v>
      </c>
      <c r="M43" s="9">
        <v>126</v>
      </c>
      <c r="N43" s="9">
        <v>66.6</v>
      </c>
      <c r="O43" s="2">
        <v>0.0393</v>
      </c>
      <c r="P43" s="15">
        <v>0.115</v>
      </c>
      <c r="Q43" s="19">
        <v>0.34</v>
      </c>
      <c r="R43" s="20">
        <v>18.9</v>
      </c>
      <c r="S43" s="15">
        <v>0.1542</v>
      </c>
      <c r="T43" s="37">
        <v>1.1866078278081262</v>
      </c>
      <c r="U43" s="40">
        <v>0.5223061476919079</v>
      </c>
      <c r="V43">
        <f>G43</f>
        <v>242.2</v>
      </c>
      <c r="W43" s="9">
        <v>10.8</v>
      </c>
      <c r="Y43">
        <f t="shared" si="0"/>
        <v>126</v>
      </c>
      <c r="Z43">
        <f t="shared" si="1"/>
        <v>66.6</v>
      </c>
    </row>
    <row r="44" spans="1:26" ht="12.75">
      <c r="A44" s="18" t="s">
        <v>51</v>
      </c>
      <c r="B44" s="1">
        <v>8032.01</v>
      </c>
      <c r="C44" s="16">
        <v>8800.615</v>
      </c>
      <c r="D44" s="16">
        <v>8006.006</v>
      </c>
      <c r="E44" s="16">
        <v>7289.403</v>
      </c>
      <c r="F44" s="1">
        <v>1.096</v>
      </c>
      <c r="G44" s="9">
        <v>125.5</v>
      </c>
      <c r="H44" s="9">
        <v>-58.1</v>
      </c>
      <c r="I44" s="11">
        <v>0.997</v>
      </c>
      <c r="J44" s="9">
        <v>44.2</v>
      </c>
      <c r="K44" s="9">
        <v>5.4</v>
      </c>
      <c r="L44" s="11">
        <v>0.908</v>
      </c>
      <c r="M44" s="9">
        <v>317.5</v>
      </c>
      <c r="N44" s="9">
        <v>-31.3</v>
      </c>
      <c r="O44" s="2">
        <v>0.0989</v>
      </c>
      <c r="P44" s="15">
        <v>0.0892</v>
      </c>
      <c r="Q44" s="19">
        <v>1.11</v>
      </c>
      <c r="R44" s="20">
        <v>48</v>
      </c>
      <c r="S44" s="15">
        <v>0.1881</v>
      </c>
      <c r="T44" s="37">
        <v>1.207485058454638</v>
      </c>
      <c r="U44" s="40">
        <v>-0.006192571049838936</v>
      </c>
      <c r="V44">
        <f>G44+180</f>
        <v>305.5</v>
      </c>
      <c r="W44" s="9">
        <v>58.1</v>
      </c>
      <c r="Y44">
        <f>M44-180</f>
        <v>137.5</v>
      </c>
      <c r="Z44">
        <v>31.3</v>
      </c>
    </row>
    <row r="45" spans="1:26" ht="12.75">
      <c r="A45" s="18" t="s">
        <v>40</v>
      </c>
      <c r="B45" s="1">
        <v>1484.51</v>
      </c>
      <c r="C45" s="16">
        <v>1609.2</v>
      </c>
      <c r="D45" s="16">
        <v>1474.729</v>
      </c>
      <c r="E45" s="16">
        <v>1369.601</v>
      </c>
      <c r="F45" s="1">
        <v>1.084</v>
      </c>
      <c r="G45" s="9">
        <v>88.6</v>
      </c>
      <c r="H45" s="9">
        <v>-61.5</v>
      </c>
      <c r="I45" s="11">
        <v>0.994</v>
      </c>
      <c r="J45" s="9">
        <v>56.6</v>
      </c>
      <c r="K45" s="9">
        <v>24.7</v>
      </c>
      <c r="L45" s="11">
        <v>0.922</v>
      </c>
      <c r="M45" s="9">
        <v>332.9</v>
      </c>
      <c r="N45" s="9">
        <v>-13.3</v>
      </c>
      <c r="O45" s="2">
        <v>0.0904</v>
      </c>
      <c r="P45" s="15">
        <v>0.0712</v>
      </c>
      <c r="Q45" s="19">
        <v>1.27</v>
      </c>
      <c r="R45" s="20">
        <v>51.8</v>
      </c>
      <c r="S45" s="15">
        <v>0.1616</v>
      </c>
      <c r="T45" s="37">
        <v>1.1752590074906508</v>
      </c>
      <c r="U45" s="40">
        <v>-0.07094666760180021</v>
      </c>
      <c r="V45">
        <f>G45+180</f>
        <v>268.6</v>
      </c>
      <c r="W45" s="9">
        <v>61.5</v>
      </c>
      <c r="Y45">
        <f>M45-180</f>
        <v>152.89999999999998</v>
      </c>
      <c r="Z45">
        <v>13.3</v>
      </c>
    </row>
    <row r="46" spans="1:26" ht="12" customHeight="1">
      <c r="A46" s="18" t="s">
        <v>24</v>
      </c>
      <c r="B46" s="1">
        <v>3928.04</v>
      </c>
      <c r="C46" s="16">
        <v>4079.361</v>
      </c>
      <c r="D46" s="16">
        <v>3942.492</v>
      </c>
      <c r="E46" s="16">
        <v>3762.256</v>
      </c>
      <c r="F46" s="1">
        <v>1.037</v>
      </c>
      <c r="G46" s="9">
        <v>74.1</v>
      </c>
      <c r="H46" s="9">
        <v>-7.7</v>
      </c>
      <c r="I46" s="11">
        <v>1.004</v>
      </c>
      <c r="J46" s="9">
        <v>354.1</v>
      </c>
      <c r="K46" s="9">
        <v>52.3</v>
      </c>
      <c r="L46" s="11">
        <v>0.959</v>
      </c>
      <c r="M46" s="9">
        <v>338.4</v>
      </c>
      <c r="N46" s="9">
        <v>-36.6</v>
      </c>
      <c r="O46" s="2">
        <v>0.0328</v>
      </c>
      <c r="P46" s="15">
        <v>0.0451</v>
      </c>
      <c r="Q46" s="19">
        <v>0.73</v>
      </c>
      <c r="R46" s="20">
        <v>36.1</v>
      </c>
      <c r="S46" s="15">
        <v>0.0779</v>
      </c>
      <c r="T46" s="37">
        <v>1.084655619749298</v>
      </c>
      <c r="U46" s="40">
        <v>0.17285148014367316</v>
      </c>
      <c r="V46">
        <f>G46+180</f>
        <v>254.1</v>
      </c>
      <c r="W46" s="9">
        <v>7.7</v>
      </c>
      <c r="Y46">
        <f>M46-180</f>
        <v>158.39999999999998</v>
      </c>
      <c r="Z46">
        <v>36.6</v>
      </c>
    </row>
    <row r="47" spans="1:26" ht="12.75">
      <c r="A47" s="18" t="s">
        <v>52</v>
      </c>
      <c r="B47" s="1">
        <v>9650.54</v>
      </c>
      <c r="C47" s="16">
        <v>10404.381</v>
      </c>
      <c r="D47" s="16">
        <v>9838.721</v>
      </c>
      <c r="E47" s="16">
        <v>8708.527</v>
      </c>
      <c r="F47" s="1">
        <v>1.063</v>
      </c>
      <c r="G47" s="9">
        <v>70.8</v>
      </c>
      <c r="H47" s="9">
        <v>40.4</v>
      </c>
      <c r="I47" s="11">
        <v>1.029</v>
      </c>
      <c r="J47" s="9">
        <v>278.9</v>
      </c>
      <c r="K47" s="9">
        <v>46</v>
      </c>
      <c r="L47" s="11">
        <v>0.907</v>
      </c>
      <c r="M47" s="9">
        <v>353.5</v>
      </c>
      <c r="N47" s="9">
        <v>-14.4</v>
      </c>
      <c r="O47" s="2">
        <v>0.0586</v>
      </c>
      <c r="P47" s="15">
        <v>0.1171</v>
      </c>
      <c r="Q47" s="19">
        <v>0.5</v>
      </c>
      <c r="R47" s="20">
        <v>26.6</v>
      </c>
      <c r="S47" s="15">
        <v>0.1757</v>
      </c>
      <c r="T47" s="37">
        <v>1.1997298476571954</v>
      </c>
      <c r="U47" s="40">
        <v>0.5903463315148149</v>
      </c>
      <c r="V47">
        <f>G47</f>
        <v>70.8</v>
      </c>
      <c r="W47" s="9">
        <v>40.4</v>
      </c>
      <c r="Y47">
        <f>M47-180</f>
        <v>173.5</v>
      </c>
      <c r="Z47">
        <v>14.4</v>
      </c>
    </row>
    <row r="48" spans="1:26" ht="12.75">
      <c r="A48" s="18" t="s">
        <v>41</v>
      </c>
      <c r="B48" s="1">
        <v>4834.4</v>
      </c>
      <c r="C48" s="16">
        <v>5031.236</v>
      </c>
      <c r="D48" s="16">
        <v>4968.839</v>
      </c>
      <c r="E48" s="16">
        <v>4503.123</v>
      </c>
      <c r="F48" s="1">
        <v>1.04</v>
      </c>
      <c r="G48" s="9">
        <v>262.9</v>
      </c>
      <c r="H48" s="9">
        <v>-16.5</v>
      </c>
      <c r="I48" s="11">
        <v>1.028</v>
      </c>
      <c r="J48" s="9">
        <v>342</v>
      </c>
      <c r="K48" s="9">
        <v>32.6</v>
      </c>
      <c r="L48" s="11">
        <v>0.932</v>
      </c>
      <c r="M48" s="9">
        <v>195.6</v>
      </c>
      <c r="N48" s="9">
        <v>52.5</v>
      </c>
      <c r="O48" s="2">
        <v>0.0129</v>
      </c>
      <c r="P48" s="15">
        <v>0.0956</v>
      </c>
      <c r="Q48" s="19">
        <v>0.14</v>
      </c>
      <c r="R48" s="20">
        <v>7.7</v>
      </c>
      <c r="S48" s="15">
        <v>0.1085</v>
      </c>
      <c r="T48" s="37">
        <v>1.1292165901337972</v>
      </c>
      <c r="U48" s="40">
        <v>0.7883033602228718</v>
      </c>
      <c r="V48">
        <f>G48-180</f>
        <v>82.89999999999998</v>
      </c>
      <c r="W48" s="9">
        <v>16.5</v>
      </c>
      <c r="Y48">
        <f t="shared" si="0"/>
        <v>195.6</v>
      </c>
      <c r="Z48">
        <f t="shared" si="1"/>
        <v>52.5</v>
      </c>
    </row>
    <row r="49" spans="1:26" ht="12.75">
      <c r="A49" s="18" t="s">
        <v>53</v>
      </c>
      <c r="B49" s="1">
        <v>6380.07</v>
      </c>
      <c r="C49" s="16">
        <v>6968.28</v>
      </c>
      <c r="D49" s="16">
        <v>6523.205</v>
      </c>
      <c r="E49" s="16">
        <v>5648.724</v>
      </c>
      <c r="F49" s="1">
        <v>1.085</v>
      </c>
      <c r="G49" s="9">
        <v>285</v>
      </c>
      <c r="H49" s="9">
        <v>-4.1</v>
      </c>
      <c r="I49" s="11">
        <v>1.021</v>
      </c>
      <c r="J49" s="9">
        <v>12.8</v>
      </c>
      <c r="K49" s="9">
        <v>28.1</v>
      </c>
      <c r="L49" s="11">
        <v>0.894</v>
      </c>
      <c r="M49" s="9">
        <v>202.6</v>
      </c>
      <c r="N49" s="9">
        <v>61.6</v>
      </c>
      <c r="O49" s="2">
        <v>0.0637</v>
      </c>
      <c r="P49" s="15">
        <v>0.1277</v>
      </c>
      <c r="Q49" s="19">
        <v>0.5</v>
      </c>
      <c r="R49" s="20">
        <v>26.5</v>
      </c>
      <c r="S49" s="15">
        <v>0.1914</v>
      </c>
      <c r="T49" s="37">
        <v>1.2397467025716031</v>
      </c>
      <c r="U49" s="40">
        <v>0.372022850874883</v>
      </c>
      <c r="V49">
        <f>G49-180</f>
        <v>105</v>
      </c>
      <c r="W49" s="9">
        <v>4.1</v>
      </c>
      <c r="Y49">
        <f t="shared" si="0"/>
        <v>202.6</v>
      </c>
      <c r="Z49">
        <f t="shared" si="1"/>
        <v>61.6</v>
      </c>
    </row>
    <row r="50" spans="1:26" ht="12.75">
      <c r="A50" s="18" t="s">
        <v>55</v>
      </c>
      <c r="B50" s="1">
        <v>8576.44</v>
      </c>
      <c r="C50" s="16">
        <v>8926.378</v>
      </c>
      <c r="D50" s="16">
        <v>8627.365</v>
      </c>
      <c r="E50" s="16">
        <v>8175.582</v>
      </c>
      <c r="F50" s="1">
        <v>1.039</v>
      </c>
      <c r="G50" s="9">
        <v>131.2</v>
      </c>
      <c r="H50" s="9">
        <v>-2.1</v>
      </c>
      <c r="I50" s="11">
        <v>1.007</v>
      </c>
      <c r="J50" s="9">
        <v>43.5</v>
      </c>
      <c r="K50" s="9">
        <v>47.1</v>
      </c>
      <c r="L50" s="11">
        <v>0.954</v>
      </c>
      <c r="M50" s="9">
        <v>39.2</v>
      </c>
      <c r="N50" s="9">
        <v>-42.9</v>
      </c>
      <c r="O50" s="2">
        <v>0.0349</v>
      </c>
      <c r="P50" s="15">
        <v>0.0527</v>
      </c>
      <c r="Q50" s="19">
        <v>0.66</v>
      </c>
      <c r="R50" s="20">
        <v>33.5</v>
      </c>
      <c r="S50" s="15">
        <v>0.0875</v>
      </c>
      <c r="T50" s="37">
        <v>1.0926516913648434</v>
      </c>
      <c r="U50" s="40">
        <v>0.2669483018082595</v>
      </c>
      <c r="V50">
        <f>G50+180</f>
        <v>311.2</v>
      </c>
      <c r="W50" s="9">
        <v>2.1</v>
      </c>
      <c r="Y50">
        <f>M50+180</f>
        <v>219.2</v>
      </c>
      <c r="Z50">
        <v>42.9</v>
      </c>
    </row>
    <row r="51" spans="1:26" ht="12.75">
      <c r="A51" s="18" t="s">
        <v>56</v>
      </c>
      <c r="B51" s="1">
        <v>4663.51</v>
      </c>
      <c r="C51" s="16">
        <v>4728.497</v>
      </c>
      <c r="D51" s="16">
        <v>4683.012</v>
      </c>
      <c r="E51" s="16">
        <v>4579.01</v>
      </c>
      <c r="F51" s="1">
        <v>1.014</v>
      </c>
      <c r="G51" s="9">
        <v>144.6</v>
      </c>
      <c r="H51" s="9">
        <v>-33.6</v>
      </c>
      <c r="I51" s="11">
        <v>1.004</v>
      </c>
      <c r="J51" s="9">
        <v>79.9</v>
      </c>
      <c r="K51" s="9">
        <v>32.7</v>
      </c>
      <c r="L51" s="11">
        <v>0.981</v>
      </c>
      <c r="M51" s="9">
        <v>21.7</v>
      </c>
      <c r="N51" s="9">
        <v>-39.3</v>
      </c>
      <c r="O51" s="2">
        <v>0.01</v>
      </c>
      <c r="P51" s="15">
        <v>0.0231</v>
      </c>
      <c r="Q51" s="19">
        <v>0.43</v>
      </c>
      <c r="R51" s="20">
        <v>23.3</v>
      </c>
      <c r="S51" s="15">
        <v>0.0331</v>
      </c>
      <c r="T51" s="37">
        <v>1.0335127770964216</v>
      </c>
      <c r="U51" s="40">
        <v>0.4008966692711979</v>
      </c>
      <c r="V51">
        <f>G51+180</f>
        <v>324.6</v>
      </c>
      <c r="W51" s="9">
        <v>33.6</v>
      </c>
      <c r="Y51">
        <f>M51+180</f>
        <v>201.7</v>
      </c>
      <c r="Z51">
        <v>39.3</v>
      </c>
    </row>
    <row r="52" spans="1:26" ht="12.75">
      <c r="A52" s="18" t="s">
        <v>54</v>
      </c>
      <c r="B52" s="1">
        <v>8947.51</v>
      </c>
      <c r="C52" s="16">
        <v>9185.317</v>
      </c>
      <c r="D52" s="16">
        <v>9126.024</v>
      </c>
      <c r="E52" s="16">
        <v>8531.183</v>
      </c>
      <c r="F52" s="1">
        <v>1.024</v>
      </c>
      <c r="G52" s="9">
        <v>269.3</v>
      </c>
      <c r="H52" s="9">
        <v>-2.7</v>
      </c>
      <c r="I52" s="11">
        <v>1.018</v>
      </c>
      <c r="J52" s="9">
        <v>356.7</v>
      </c>
      <c r="K52" s="9">
        <v>43.8</v>
      </c>
      <c r="L52" s="11">
        <v>0.958</v>
      </c>
      <c r="M52" s="9">
        <v>182.1</v>
      </c>
      <c r="N52" s="9">
        <v>46.1</v>
      </c>
      <c r="O52" s="2">
        <v>0.0056</v>
      </c>
      <c r="P52" s="15">
        <v>0.0606</v>
      </c>
      <c r="Q52" s="19">
        <v>0.09</v>
      </c>
      <c r="R52" s="20">
        <v>5.2</v>
      </c>
      <c r="S52" s="15">
        <v>0.0662</v>
      </c>
      <c r="T52" s="37">
        <v>1.0852779466335036</v>
      </c>
      <c r="U52" s="40">
        <v>0.8235889153461222</v>
      </c>
      <c r="V52">
        <f>G52-180</f>
        <v>89.30000000000001</v>
      </c>
      <c r="W52" s="9">
        <v>2.7</v>
      </c>
      <c r="Y52">
        <f t="shared" si="0"/>
        <v>182.1</v>
      </c>
      <c r="Z52">
        <f t="shared" si="1"/>
        <v>46.1</v>
      </c>
    </row>
    <row r="53" spans="1:26" ht="12.75">
      <c r="A53" s="18" t="s">
        <v>57</v>
      </c>
      <c r="B53" s="1">
        <v>7774.99</v>
      </c>
      <c r="C53" s="16">
        <v>8341.298</v>
      </c>
      <c r="D53" s="16">
        <v>7862.207</v>
      </c>
      <c r="E53" s="16">
        <v>7121.461</v>
      </c>
      <c r="F53" s="1">
        <v>1.07</v>
      </c>
      <c r="G53" s="9">
        <v>107</v>
      </c>
      <c r="H53" s="9">
        <v>2.7</v>
      </c>
      <c r="I53" s="11">
        <v>1.014</v>
      </c>
      <c r="J53" s="9">
        <v>331.3</v>
      </c>
      <c r="K53" s="9">
        <v>86.2</v>
      </c>
      <c r="L53" s="11">
        <v>0.916</v>
      </c>
      <c r="M53" s="9">
        <v>17.1</v>
      </c>
      <c r="N53" s="9">
        <v>-2.7</v>
      </c>
      <c r="O53" s="2">
        <v>0.0557</v>
      </c>
      <c r="P53" s="15">
        <v>0.0977</v>
      </c>
      <c r="Q53" s="19">
        <v>0.57</v>
      </c>
      <c r="R53" s="20">
        <v>29.7</v>
      </c>
      <c r="S53" s="15">
        <v>0.1534</v>
      </c>
      <c r="T53" s="37">
        <v>1.1733360789206726</v>
      </c>
      <c r="U53" s="40">
        <v>0.30815204122220924</v>
      </c>
      <c r="V53">
        <f>G53</f>
        <v>107</v>
      </c>
      <c r="W53" s="9">
        <v>2.7</v>
      </c>
      <c r="Y53">
        <f>M53+180</f>
        <v>197.1</v>
      </c>
      <c r="Z53">
        <v>2.7</v>
      </c>
    </row>
    <row r="54" spans="1:26" ht="12.75">
      <c r="A54" s="18" t="s">
        <v>25</v>
      </c>
      <c r="B54" s="1">
        <v>13175.12</v>
      </c>
      <c r="C54" s="16">
        <v>14030.136</v>
      </c>
      <c r="D54" s="16">
        <v>13566.642</v>
      </c>
      <c r="E54" s="16">
        <v>11928.571</v>
      </c>
      <c r="F54" s="1">
        <v>1.065</v>
      </c>
      <c r="G54" s="9">
        <v>320.3</v>
      </c>
      <c r="H54" s="9">
        <v>-20.5</v>
      </c>
      <c r="I54" s="11">
        <v>1.03</v>
      </c>
      <c r="J54" s="9">
        <v>33.8</v>
      </c>
      <c r="K54" s="9">
        <v>37.1</v>
      </c>
      <c r="L54" s="11">
        <v>0.905</v>
      </c>
      <c r="M54" s="9">
        <v>252.8</v>
      </c>
      <c r="N54" s="9">
        <v>45.8</v>
      </c>
      <c r="O54" s="2">
        <v>0.0344</v>
      </c>
      <c r="P54" s="15">
        <v>0.1253</v>
      </c>
      <c r="Q54" s="19">
        <v>0.27</v>
      </c>
      <c r="R54" s="20">
        <v>15.4</v>
      </c>
      <c r="S54" s="15">
        <v>0.1598</v>
      </c>
      <c r="T54" s="37">
        <v>1.1869740560955357</v>
      </c>
      <c r="U54" s="40">
        <v>0.5894717979864313</v>
      </c>
      <c r="V54">
        <f>G54-180</f>
        <v>140.3</v>
      </c>
      <c r="W54" s="9">
        <v>20.5</v>
      </c>
      <c r="Y54">
        <f t="shared" si="0"/>
        <v>252.8</v>
      </c>
      <c r="Z54">
        <f t="shared" si="1"/>
        <v>45.8</v>
      </c>
    </row>
    <row r="55" spans="1:26" ht="12.75">
      <c r="A55" s="18" t="s">
        <v>58</v>
      </c>
      <c r="B55" s="1">
        <v>8200.99</v>
      </c>
      <c r="C55" s="16">
        <v>8413.668</v>
      </c>
      <c r="D55" s="16">
        <v>8284.257</v>
      </c>
      <c r="E55" s="16">
        <v>7905.042</v>
      </c>
      <c r="F55" s="1">
        <v>1.026</v>
      </c>
      <c r="G55" s="9">
        <v>104.1</v>
      </c>
      <c r="H55" s="9">
        <v>63.7</v>
      </c>
      <c r="I55" s="11">
        <v>1.01</v>
      </c>
      <c r="J55" s="9">
        <v>356.7</v>
      </c>
      <c r="K55" s="9">
        <v>8.4</v>
      </c>
      <c r="L55" s="11">
        <v>0.964</v>
      </c>
      <c r="M55" s="9">
        <v>82.7</v>
      </c>
      <c r="N55" s="9">
        <v>-24.7</v>
      </c>
      <c r="O55" s="2">
        <v>0.0158</v>
      </c>
      <c r="P55" s="15">
        <v>0.046</v>
      </c>
      <c r="Q55" s="19">
        <v>0.34</v>
      </c>
      <c r="R55" s="20">
        <v>19</v>
      </c>
      <c r="S55" s="15">
        <v>0.0619</v>
      </c>
      <c r="T55" s="37">
        <v>1.0670918654926829</v>
      </c>
      <c r="U55" s="40">
        <v>0.4956849228169797</v>
      </c>
      <c r="V55">
        <f>G55</f>
        <v>104.1</v>
      </c>
      <c r="W55" s="9">
        <v>63.7</v>
      </c>
      <c r="Y55">
        <f>M55+180</f>
        <v>262.7</v>
      </c>
      <c r="Z55">
        <v>24.7</v>
      </c>
    </row>
    <row r="56" spans="1:26" ht="12.75">
      <c r="A56" s="18" t="s">
        <v>59</v>
      </c>
      <c r="B56" s="1">
        <v>7503.01</v>
      </c>
      <c r="C56" s="16">
        <v>8417.825</v>
      </c>
      <c r="D56" s="16">
        <v>7585.379</v>
      </c>
      <c r="E56" s="16">
        <v>6505.813</v>
      </c>
      <c r="F56" s="1">
        <v>1.121</v>
      </c>
      <c r="G56" s="9">
        <v>129.6</v>
      </c>
      <c r="H56" s="9">
        <v>-14.8</v>
      </c>
      <c r="I56" s="11">
        <v>1.01</v>
      </c>
      <c r="J56" s="9">
        <v>60.8</v>
      </c>
      <c r="K56" s="9">
        <v>53.8</v>
      </c>
      <c r="L56" s="11">
        <v>0.868</v>
      </c>
      <c r="M56" s="9">
        <v>30</v>
      </c>
      <c r="N56" s="9">
        <v>-32.1</v>
      </c>
      <c r="O56" s="2">
        <v>0.1105</v>
      </c>
      <c r="P56" s="15">
        <v>0.142</v>
      </c>
      <c r="Q56" s="19">
        <v>0.78</v>
      </c>
      <c r="R56" s="20">
        <v>37.9</v>
      </c>
      <c r="S56" s="15">
        <v>0.2525</v>
      </c>
      <c r="T56" s="37">
        <v>1.2963918662063028</v>
      </c>
      <c r="U56" s="40">
        <v>0.1846986171747195</v>
      </c>
      <c r="V56">
        <f>G56+180</f>
        <v>309.6</v>
      </c>
      <c r="W56" s="9">
        <v>14.8</v>
      </c>
      <c r="Y56">
        <f>M56+180</f>
        <v>210</v>
      </c>
      <c r="Z56">
        <v>32.1</v>
      </c>
    </row>
    <row r="57" spans="1:26" ht="12.75">
      <c r="A57" s="18" t="s">
        <v>60</v>
      </c>
      <c r="B57" s="1">
        <v>5889.23</v>
      </c>
      <c r="C57" s="16">
        <v>6661.068</v>
      </c>
      <c r="D57" s="16">
        <v>6046.823</v>
      </c>
      <c r="E57" s="16">
        <v>4959.794</v>
      </c>
      <c r="F57" s="1">
        <v>1.128</v>
      </c>
      <c r="G57" s="9">
        <v>117.8</v>
      </c>
      <c r="H57" s="9">
        <v>-1.3</v>
      </c>
      <c r="I57" s="11">
        <v>1.026</v>
      </c>
      <c r="J57" s="9">
        <v>30.7</v>
      </c>
      <c r="K57" s="9">
        <v>66.8</v>
      </c>
      <c r="L57" s="11">
        <v>0.846</v>
      </c>
      <c r="M57" s="9">
        <v>27.3</v>
      </c>
      <c r="N57" s="9">
        <v>-23.2</v>
      </c>
      <c r="O57" s="2">
        <v>0.1024</v>
      </c>
      <c r="P57" s="15">
        <v>0.1797</v>
      </c>
      <c r="Q57" s="19">
        <v>0.57</v>
      </c>
      <c r="R57" s="20">
        <v>29.7</v>
      </c>
      <c r="S57" s="15">
        <v>0.2821</v>
      </c>
      <c r="T57" s="37">
        <v>1.3515045438938047</v>
      </c>
      <c r="U57" s="40">
        <v>0.34108924119228645</v>
      </c>
      <c r="V57">
        <f>G57+180</f>
        <v>297.8</v>
      </c>
      <c r="W57" s="9">
        <v>1.3</v>
      </c>
      <c r="Y57">
        <f>M57+180</f>
        <v>207.3</v>
      </c>
      <c r="Z57">
        <v>23.2</v>
      </c>
    </row>
    <row r="58" spans="1:26" ht="12.75">
      <c r="A58" s="18" t="s">
        <v>61</v>
      </c>
      <c r="B58" s="1">
        <v>9343</v>
      </c>
      <c r="C58" s="16">
        <v>9917.735</v>
      </c>
      <c r="D58" s="16">
        <v>9555.85</v>
      </c>
      <c r="E58" s="16">
        <v>8555.412</v>
      </c>
      <c r="F58" s="1">
        <v>1.061</v>
      </c>
      <c r="G58" s="9">
        <v>121.2</v>
      </c>
      <c r="H58" s="9">
        <v>-13.7</v>
      </c>
      <c r="I58" s="11">
        <v>1.023</v>
      </c>
      <c r="J58" s="9">
        <v>56.5</v>
      </c>
      <c r="K58" s="9">
        <v>60.3</v>
      </c>
      <c r="L58" s="11">
        <v>0.916</v>
      </c>
      <c r="M58" s="9">
        <v>24.4</v>
      </c>
      <c r="N58" s="9">
        <v>-25.8</v>
      </c>
      <c r="O58" s="2">
        <v>0.0389</v>
      </c>
      <c r="P58" s="15">
        <v>0.1065</v>
      </c>
      <c r="Q58" s="19">
        <v>0.37</v>
      </c>
      <c r="R58" s="20">
        <v>20.1</v>
      </c>
      <c r="S58" s="15">
        <v>0.1454</v>
      </c>
      <c r="T58" s="37">
        <v>1.1662508593785137</v>
      </c>
      <c r="U58" s="40">
        <v>0.5036110163355134</v>
      </c>
      <c r="V58">
        <f>G58+180</f>
        <v>301.2</v>
      </c>
      <c r="W58" s="9">
        <v>13.7</v>
      </c>
      <c r="Y58">
        <f>M58+180</f>
        <v>204.4</v>
      </c>
      <c r="Z58">
        <v>25.8</v>
      </c>
    </row>
    <row r="59" spans="1:26" ht="12.75">
      <c r="A59" s="18" t="s">
        <v>26</v>
      </c>
      <c r="B59" s="1">
        <v>14229.04</v>
      </c>
      <c r="C59" s="16">
        <v>15559.313</v>
      </c>
      <c r="D59" s="16">
        <v>14829.258</v>
      </c>
      <c r="E59" s="16">
        <v>12298.559</v>
      </c>
      <c r="F59" s="1">
        <v>1.094</v>
      </c>
      <c r="G59" s="9">
        <v>141.5</v>
      </c>
      <c r="H59" s="9">
        <v>-6.3</v>
      </c>
      <c r="I59" s="11">
        <v>1.042</v>
      </c>
      <c r="J59" s="9">
        <v>61.7</v>
      </c>
      <c r="K59" s="9">
        <v>58.1</v>
      </c>
      <c r="L59" s="11">
        <v>0.864</v>
      </c>
      <c r="M59" s="9">
        <v>47.7</v>
      </c>
      <c r="N59" s="9">
        <v>-31.1</v>
      </c>
      <c r="O59" s="2">
        <v>0.0517</v>
      </c>
      <c r="P59" s="15">
        <v>0.1776</v>
      </c>
      <c r="Q59" s="19">
        <v>0.29</v>
      </c>
      <c r="R59" s="20">
        <v>16.2</v>
      </c>
      <c r="S59" s="15">
        <v>0.2293</v>
      </c>
      <c r="T59" s="37">
        <v>1.282499147089638</v>
      </c>
      <c r="U59" s="40">
        <v>0.5873392298444495</v>
      </c>
      <c r="V59">
        <f>G59+180</f>
        <v>321.5</v>
      </c>
      <c r="W59" s="9">
        <v>6.3</v>
      </c>
      <c r="Y59">
        <f>M59+180</f>
        <v>227.7</v>
      </c>
      <c r="Z59">
        <v>31.1</v>
      </c>
    </row>
    <row r="60" spans="1:26" s="10" customFormat="1" ht="12.75">
      <c r="A60" s="21" t="s">
        <v>62</v>
      </c>
      <c r="B60" s="11">
        <v>5889.81</v>
      </c>
      <c r="C60" s="9">
        <v>5878.876</v>
      </c>
      <c r="D60" s="9">
        <v>5262.655</v>
      </c>
      <c r="E60" s="9">
        <v>5027.905</v>
      </c>
      <c r="F60" s="11">
        <v>1.091</v>
      </c>
      <c r="G60" s="9">
        <v>87.4</v>
      </c>
      <c r="H60" s="9">
        <v>2.6</v>
      </c>
      <c r="I60" s="11">
        <v>0.976</v>
      </c>
      <c r="J60" s="9">
        <v>351.4</v>
      </c>
      <c r="K60" s="9">
        <v>66.3</v>
      </c>
      <c r="L60" s="11">
        <v>0.934</v>
      </c>
      <c r="M60" s="9">
        <v>358.5</v>
      </c>
      <c r="N60" s="9">
        <v>-23.5</v>
      </c>
      <c r="O60" s="12">
        <v>0.1151</v>
      </c>
      <c r="P60" s="22">
        <v>0.0419</v>
      </c>
      <c r="Q60" s="23">
        <v>2.75</v>
      </c>
      <c r="R60" s="24">
        <v>70</v>
      </c>
      <c r="S60" s="22">
        <v>0.1569</v>
      </c>
      <c r="T60" s="38">
        <v>1.3160550939636488</v>
      </c>
      <c r="U60" s="41">
        <v>-0.4338013276713931</v>
      </c>
      <c r="V60">
        <f>G60</f>
        <v>87.4</v>
      </c>
      <c r="W60" s="9">
        <v>2.6</v>
      </c>
      <c r="Y60">
        <f>M60-180</f>
        <v>178.5</v>
      </c>
      <c r="Z60">
        <v>23.5</v>
      </c>
    </row>
    <row r="61" spans="1:26" ht="12.75">
      <c r="A61" s="18" t="s">
        <v>63</v>
      </c>
      <c r="B61" s="1">
        <v>5554.81</v>
      </c>
      <c r="C61" s="16">
        <v>6120.275</v>
      </c>
      <c r="D61" s="16">
        <v>5371.207</v>
      </c>
      <c r="E61" s="16">
        <v>5172.941</v>
      </c>
      <c r="F61" s="1">
        <v>1.102</v>
      </c>
      <c r="G61" s="9">
        <v>216.8</v>
      </c>
      <c r="H61" s="9">
        <v>-27.3</v>
      </c>
      <c r="I61" s="11">
        <v>0.967</v>
      </c>
      <c r="J61" s="9">
        <v>273.2</v>
      </c>
      <c r="K61" s="9">
        <v>47.1</v>
      </c>
      <c r="L61" s="11">
        <v>0.931</v>
      </c>
      <c r="M61" s="9">
        <v>144.3</v>
      </c>
      <c r="N61" s="9">
        <v>30.3</v>
      </c>
      <c r="O61" s="2">
        <v>0.135</v>
      </c>
      <c r="P61" s="15">
        <v>0.0356</v>
      </c>
      <c r="Q61" s="19">
        <v>3.79</v>
      </c>
      <c r="R61" s="20">
        <v>75.2</v>
      </c>
      <c r="S61" s="15">
        <v>0.1706</v>
      </c>
      <c r="T61" s="37">
        <v>1.1931980409938119</v>
      </c>
      <c r="U61" s="40">
        <v>-0.5500105812771402</v>
      </c>
      <c r="V61">
        <f>G61-180</f>
        <v>36.80000000000001</v>
      </c>
      <c r="W61" s="9">
        <v>27.3</v>
      </c>
      <c r="Y61">
        <f t="shared" si="0"/>
        <v>144.3</v>
      </c>
      <c r="Z61">
        <f t="shared" si="1"/>
        <v>30.3</v>
      </c>
    </row>
    <row r="62" spans="1:26" ht="12.75">
      <c r="A62" s="18" t="s">
        <v>64</v>
      </c>
      <c r="B62" s="1">
        <v>3258.17</v>
      </c>
      <c r="C62" s="16">
        <v>3567.85</v>
      </c>
      <c r="D62" s="16">
        <v>3177.108</v>
      </c>
      <c r="E62" s="16">
        <v>3029.565</v>
      </c>
      <c r="F62" s="1">
        <v>1.094</v>
      </c>
      <c r="G62" s="9">
        <v>105</v>
      </c>
      <c r="H62" s="9">
        <v>1.9</v>
      </c>
      <c r="I62" s="11">
        <v>0.975</v>
      </c>
      <c r="J62" s="9">
        <v>3</v>
      </c>
      <c r="K62" s="9">
        <v>81.1</v>
      </c>
      <c r="L62" s="11">
        <v>0.93</v>
      </c>
      <c r="M62" s="9">
        <v>15.3</v>
      </c>
      <c r="N62" s="9">
        <v>-8.7</v>
      </c>
      <c r="O62" s="2">
        <v>0.1187</v>
      </c>
      <c r="P62" s="15">
        <v>0.0451</v>
      </c>
      <c r="Q62" s="19">
        <v>2.63</v>
      </c>
      <c r="R62" s="20">
        <v>69.2</v>
      </c>
      <c r="S62" s="15">
        <v>0.1638</v>
      </c>
      <c r="T62" s="37">
        <v>1.1833517717799122</v>
      </c>
      <c r="U62" s="40">
        <v>-0.4181087562634457</v>
      </c>
      <c r="V62">
        <f>G62</f>
        <v>105</v>
      </c>
      <c r="W62" s="9">
        <v>1.9</v>
      </c>
      <c r="Y62">
        <f>M62+180</f>
        <v>195.3</v>
      </c>
      <c r="Z62">
        <v>8.7</v>
      </c>
    </row>
    <row r="63" spans="1:26" ht="12.75">
      <c r="A63" s="18" t="s">
        <v>65</v>
      </c>
      <c r="B63" s="1">
        <v>4250.32</v>
      </c>
      <c r="C63" s="16">
        <v>4719.838</v>
      </c>
      <c r="D63" s="16">
        <v>4201.515</v>
      </c>
      <c r="E63" s="16">
        <v>3829.595</v>
      </c>
      <c r="F63" s="1">
        <v>1.111</v>
      </c>
      <c r="G63" s="9">
        <v>121.6</v>
      </c>
      <c r="H63" s="9">
        <v>-10.6</v>
      </c>
      <c r="I63" s="11">
        <v>0.989</v>
      </c>
      <c r="J63" s="9">
        <v>192.3</v>
      </c>
      <c r="K63" s="9">
        <v>60.3</v>
      </c>
      <c r="L63" s="11">
        <v>0.9</v>
      </c>
      <c r="M63" s="9">
        <v>37.2</v>
      </c>
      <c r="N63" s="9">
        <v>27.4</v>
      </c>
      <c r="O63" s="2">
        <v>0.1219</v>
      </c>
      <c r="P63" s="15">
        <v>0.0897</v>
      </c>
      <c r="Q63" s="19">
        <v>1.36</v>
      </c>
      <c r="R63" s="20">
        <v>53.6</v>
      </c>
      <c r="S63" s="15">
        <v>0.2116</v>
      </c>
      <c r="T63" s="37">
        <v>1.2332504222386043</v>
      </c>
      <c r="U63" s="40">
        <v>-0.1045569386104298</v>
      </c>
      <c r="V63">
        <f>G63+180</f>
        <v>301.6</v>
      </c>
      <c r="W63" s="9">
        <v>10.6</v>
      </c>
      <c r="Y63">
        <f t="shared" si="0"/>
        <v>37.2</v>
      </c>
      <c r="Z63">
        <f t="shared" si="1"/>
        <v>27.4</v>
      </c>
    </row>
    <row r="64" spans="1:26" ht="12.75">
      <c r="A64" s="18" t="s">
        <v>27</v>
      </c>
      <c r="B64" s="1">
        <v>5561.32</v>
      </c>
      <c r="C64" s="16">
        <v>6196.831</v>
      </c>
      <c r="D64" s="16">
        <v>5373.896</v>
      </c>
      <c r="E64" s="16">
        <v>5113.229</v>
      </c>
      <c r="F64" s="1">
        <v>1.105</v>
      </c>
      <c r="G64" s="9">
        <v>113.6</v>
      </c>
      <c r="H64" s="9">
        <v>-24.2</v>
      </c>
      <c r="I64" s="11">
        <v>0.966</v>
      </c>
      <c r="J64" s="9">
        <v>84.9</v>
      </c>
      <c r="K64" s="9">
        <v>62.9</v>
      </c>
      <c r="L64" s="11">
        <v>0.929</v>
      </c>
      <c r="M64" s="9">
        <v>18.4</v>
      </c>
      <c r="N64" s="9">
        <v>-11.5</v>
      </c>
      <c r="O64" s="2">
        <v>0.1381</v>
      </c>
      <c r="P64" s="15">
        <v>0.0374</v>
      </c>
      <c r="Q64" s="19">
        <v>3.69</v>
      </c>
      <c r="R64" s="20">
        <v>74.8</v>
      </c>
      <c r="S64" s="15">
        <v>0.1755</v>
      </c>
      <c r="T64" s="37">
        <v>1.2210349281697663</v>
      </c>
      <c r="U64" s="40">
        <v>-0.5497760875820761</v>
      </c>
      <c r="V64">
        <f>G64+180</f>
        <v>293.6</v>
      </c>
      <c r="W64" s="9">
        <v>24.2</v>
      </c>
      <c r="Y64">
        <f>M64+180</f>
        <v>198.4</v>
      </c>
      <c r="Z64">
        <v>11.5</v>
      </c>
    </row>
    <row r="65" spans="1:26" s="10" customFormat="1" ht="12.75">
      <c r="A65" s="21" t="s">
        <v>66</v>
      </c>
      <c r="B65" s="11">
        <v>1319.11</v>
      </c>
      <c r="C65" s="9">
        <v>1420.244</v>
      </c>
      <c r="D65" s="9">
        <v>1307.247</v>
      </c>
      <c r="E65" s="9">
        <v>1229.837</v>
      </c>
      <c r="F65" s="11">
        <v>1.076</v>
      </c>
      <c r="G65" s="9">
        <v>218.2</v>
      </c>
      <c r="H65" s="9">
        <v>13.9</v>
      </c>
      <c r="I65" s="11">
        <v>0.991</v>
      </c>
      <c r="J65" s="9">
        <v>354</v>
      </c>
      <c r="K65" s="9">
        <v>71</v>
      </c>
      <c r="L65" s="11">
        <v>0.932</v>
      </c>
      <c r="M65" s="9">
        <v>124.9</v>
      </c>
      <c r="N65" s="9">
        <v>12.8</v>
      </c>
      <c r="O65" s="12">
        <v>0.0852</v>
      </c>
      <c r="P65" s="22">
        <v>0.0588</v>
      </c>
      <c r="Q65" s="23">
        <v>1.45</v>
      </c>
      <c r="R65" s="24">
        <v>55.4</v>
      </c>
      <c r="S65" s="22">
        <v>0.144</v>
      </c>
      <c r="T65" s="38">
        <v>1.1555341760707198</v>
      </c>
      <c r="U65" s="41">
        <v>-0.14553533031049776</v>
      </c>
      <c r="V65">
        <f>G65</f>
        <v>218.2</v>
      </c>
      <c r="W65" s="9">
        <v>13.9</v>
      </c>
      <c r="Y65">
        <f t="shared" si="0"/>
        <v>124.9</v>
      </c>
      <c r="Z65">
        <f t="shared" si="1"/>
        <v>12.8</v>
      </c>
    </row>
    <row r="66" spans="1:26" ht="12.75">
      <c r="A66" s="18" t="s">
        <v>67</v>
      </c>
      <c r="B66" s="1">
        <v>4770.94</v>
      </c>
      <c r="C66" s="16">
        <v>5111.355</v>
      </c>
      <c r="D66" s="16">
        <v>4782.963</v>
      </c>
      <c r="E66" s="16">
        <v>4418.507</v>
      </c>
      <c r="F66" s="1">
        <v>1.071</v>
      </c>
      <c r="G66" s="9">
        <v>212.9</v>
      </c>
      <c r="H66" s="9">
        <v>24.3</v>
      </c>
      <c r="I66" s="11">
        <v>1.002</v>
      </c>
      <c r="J66" s="9">
        <v>345.3</v>
      </c>
      <c r="K66" s="9">
        <v>56.2</v>
      </c>
      <c r="L66" s="11">
        <v>0.927</v>
      </c>
      <c r="M66" s="9">
        <v>112.4</v>
      </c>
      <c r="N66" s="9">
        <v>22</v>
      </c>
      <c r="O66" s="2">
        <v>0.0683</v>
      </c>
      <c r="P66" s="15">
        <v>0.0754</v>
      </c>
      <c r="Q66" s="19">
        <v>0.91</v>
      </c>
      <c r="R66" s="20">
        <v>42.2</v>
      </c>
      <c r="S66" s="15">
        <v>0.1437</v>
      </c>
      <c r="T66" s="37">
        <v>1.1570988434999812</v>
      </c>
      <c r="U66" s="40">
        <v>0.07759940231230669</v>
      </c>
      <c r="V66">
        <f>G66</f>
        <v>212.9</v>
      </c>
      <c r="W66" s="9">
        <v>24.3</v>
      </c>
      <c r="Y66">
        <f t="shared" si="0"/>
        <v>112.4</v>
      </c>
      <c r="Z66">
        <f t="shared" si="1"/>
        <v>22</v>
      </c>
    </row>
    <row r="67" spans="1:26" ht="12.75">
      <c r="A67" s="18" t="s">
        <v>68</v>
      </c>
      <c r="B67" s="1">
        <v>3267.85</v>
      </c>
      <c r="C67" s="16">
        <v>3554.661</v>
      </c>
      <c r="D67" s="16">
        <v>3307.981</v>
      </c>
      <c r="E67" s="16">
        <v>2940.906</v>
      </c>
      <c r="F67" s="1">
        <v>1.085</v>
      </c>
      <c r="G67" s="9">
        <v>102.6</v>
      </c>
      <c r="H67" s="9">
        <v>25.5</v>
      </c>
      <c r="I67" s="11">
        <v>1.012</v>
      </c>
      <c r="J67" s="9">
        <v>271.7</v>
      </c>
      <c r="K67" s="9">
        <v>64</v>
      </c>
      <c r="L67" s="11">
        <v>0.903</v>
      </c>
      <c r="M67" s="9">
        <v>10.5</v>
      </c>
      <c r="N67" s="9">
        <v>4.3</v>
      </c>
      <c r="O67" s="2">
        <v>0.0726</v>
      </c>
      <c r="P67" s="15">
        <v>0.1085</v>
      </c>
      <c r="Q67" s="19">
        <v>0.67</v>
      </c>
      <c r="R67" s="20">
        <v>33.8</v>
      </c>
      <c r="S67" s="15">
        <v>0.1812</v>
      </c>
      <c r="T67" s="37">
        <v>1.211080721591584</v>
      </c>
      <c r="U67" s="40">
        <v>0.24132250804465677</v>
      </c>
      <c r="V67">
        <f>G67</f>
        <v>102.6</v>
      </c>
      <c r="W67" s="9">
        <v>25.5</v>
      </c>
      <c r="Y67">
        <f t="shared" si="0"/>
        <v>10.5</v>
      </c>
      <c r="Z67">
        <f t="shared" si="1"/>
        <v>4.3</v>
      </c>
    </row>
    <row r="68" spans="1:26" ht="12.75">
      <c r="A68" s="18" t="s">
        <v>69</v>
      </c>
      <c r="B68" s="1">
        <v>172.83</v>
      </c>
      <c r="C68" s="16">
        <v>174.988</v>
      </c>
      <c r="D68" s="16">
        <v>172.964</v>
      </c>
      <c r="E68" s="16">
        <v>170.544</v>
      </c>
      <c r="F68" s="1">
        <v>1.012</v>
      </c>
      <c r="G68" s="9">
        <v>161.9</v>
      </c>
      <c r="H68" s="9">
        <v>-59.1</v>
      </c>
      <c r="I68" s="11">
        <v>1.001</v>
      </c>
      <c r="J68" s="9">
        <v>90.8</v>
      </c>
      <c r="K68" s="9">
        <v>11</v>
      </c>
      <c r="L68" s="11">
        <v>0.987</v>
      </c>
      <c r="M68" s="9">
        <v>6.9</v>
      </c>
      <c r="N68" s="9">
        <v>-28.4</v>
      </c>
      <c r="O68" s="2">
        <v>0.0115</v>
      </c>
      <c r="P68" s="15">
        <v>0.0142</v>
      </c>
      <c r="Q68" s="19">
        <v>0.81</v>
      </c>
      <c r="R68" s="20">
        <v>38.9</v>
      </c>
      <c r="S68" s="15">
        <v>0.0257</v>
      </c>
      <c r="T68" s="37">
        <v>1.0260980972110594</v>
      </c>
      <c r="U68" s="40">
        <v>0.126157082720635</v>
      </c>
      <c r="V68">
        <f>G68+180</f>
        <v>341.9</v>
      </c>
      <c r="W68" s="9">
        <v>59.1</v>
      </c>
      <c r="Y68">
        <f>M68+180</f>
        <v>186.9</v>
      </c>
      <c r="Z68">
        <v>28.4</v>
      </c>
    </row>
    <row r="69" spans="1:26" ht="12.75">
      <c r="A69" s="18" t="s">
        <v>70</v>
      </c>
      <c r="B69" s="1">
        <v>324.31</v>
      </c>
      <c r="C69" s="16">
        <v>329.008</v>
      </c>
      <c r="D69" s="16">
        <v>324.491</v>
      </c>
      <c r="E69" s="16">
        <v>319.42</v>
      </c>
      <c r="F69" s="1">
        <v>1.015</v>
      </c>
      <c r="G69" s="9">
        <v>357.3</v>
      </c>
      <c r="H69" s="9">
        <v>52.2</v>
      </c>
      <c r="I69" s="11">
        <v>0.999</v>
      </c>
      <c r="J69" s="9">
        <v>26.5</v>
      </c>
      <c r="K69" s="9">
        <v>-34.1</v>
      </c>
      <c r="L69" s="11">
        <v>0.986</v>
      </c>
      <c r="M69" s="9">
        <v>106.5</v>
      </c>
      <c r="N69" s="9">
        <v>14.3</v>
      </c>
      <c r="O69" s="2">
        <v>0.0162</v>
      </c>
      <c r="P69" s="15">
        <v>0.013</v>
      </c>
      <c r="Q69" s="19">
        <v>1.24</v>
      </c>
      <c r="R69" s="20">
        <v>51.1</v>
      </c>
      <c r="S69" s="15">
        <v>0.0292</v>
      </c>
      <c r="T69" s="37">
        <v>1.0300391867613476</v>
      </c>
      <c r="U69" s="40">
        <v>-0.09627202178709472</v>
      </c>
      <c r="V69">
        <f>G69</f>
        <v>357.3</v>
      </c>
      <c r="W69" s="9">
        <v>52.2</v>
      </c>
      <c r="Y69">
        <f t="shared" si="0"/>
        <v>106.5</v>
      </c>
      <c r="Z69">
        <f t="shared" si="1"/>
        <v>14.3</v>
      </c>
    </row>
    <row r="70" spans="1:26" ht="12.75">
      <c r="A70" s="18" t="s">
        <v>71</v>
      </c>
      <c r="B70" s="1">
        <v>7781.83</v>
      </c>
      <c r="C70" s="16">
        <v>8189.954</v>
      </c>
      <c r="D70" s="16">
        <v>7897.115</v>
      </c>
      <c r="E70" s="16">
        <v>7258.422</v>
      </c>
      <c r="F70" s="1">
        <v>1.052</v>
      </c>
      <c r="G70" s="9">
        <v>282.2</v>
      </c>
      <c r="H70" s="9">
        <v>-48</v>
      </c>
      <c r="I70" s="11">
        <v>1.014</v>
      </c>
      <c r="J70" s="9">
        <v>31</v>
      </c>
      <c r="K70" s="9">
        <v>-16.2</v>
      </c>
      <c r="L70" s="11">
        <v>0.934</v>
      </c>
      <c r="M70" s="9">
        <v>313.9</v>
      </c>
      <c r="N70" s="9">
        <v>37.4</v>
      </c>
      <c r="O70" s="2">
        <v>0.0386</v>
      </c>
      <c r="P70" s="15">
        <v>0.0798</v>
      </c>
      <c r="Q70" s="19">
        <v>0.48</v>
      </c>
      <c r="R70" s="20">
        <v>25.8</v>
      </c>
      <c r="S70" s="15">
        <v>0.1184</v>
      </c>
      <c r="T70" s="37">
        <v>1.1319190424554084</v>
      </c>
      <c r="U70" s="40">
        <v>0.3815314016610472</v>
      </c>
      <c r="V70">
        <f>G70-180</f>
        <v>102.19999999999999</v>
      </c>
      <c r="W70" s="9">
        <v>48</v>
      </c>
      <c r="Y70">
        <f t="shared" si="0"/>
        <v>313.9</v>
      </c>
      <c r="Z70">
        <f t="shared" si="1"/>
        <v>37.4</v>
      </c>
    </row>
    <row r="71" spans="1:26" ht="12.75">
      <c r="A71" s="18" t="s">
        <v>28</v>
      </c>
      <c r="B71" s="1">
        <v>3821.89</v>
      </c>
      <c r="C71" s="16">
        <v>3989.192</v>
      </c>
      <c r="D71" s="16">
        <v>3926.208</v>
      </c>
      <c r="E71" s="16">
        <v>3550.281</v>
      </c>
      <c r="F71" s="1">
        <v>1.042</v>
      </c>
      <c r="G71" s="9">
        <v>76.2</v>
      </c>
      <c r="H71" s="9">
        <v>-6.3</v>
      </c>
      <c r="I71" s="11">
        <v>1.026</v>
      </c>
      <c r="J71" s="9">
        <v>159.3</v>
      </c>
      <c r="K71" s="9">
        <v>47.7</v>
      </c>
      <c r="L71" s="11">
        <v>0.932</v>
      </c>
      <c r="M71" s="9">
        <v>351.8</v>
      </c>
      <c r="N71" s="9">
        <v>41.6</v>
      </c>
      <c r="O71" s="2">
        <v>0.0152</v>
      </c>
      <c r="P71" s="15">
        <v>0.0947</v>
      </c>
      <c r="Q71" s="19">
        <v>0.16</v>
      </c>
      <c r="R71" s="20">
        <v>9.1</v>
      </c>
      <c r="S71" s="15">
        <v>0.1099</v>
      </c>
      <c r="T71" s="37">
        <v>1.1347957335662018</v>
      </c>
      <c r="U71" s="40">
        <v>0.7225961771924037</v>
      </c>
      <c r="V71">
        <f>G71+180</f>
        <v>256.2</v>
      </c>
      <c r="W71" s="9">
        <v>6.3</v>
      </c>
      <c r="Y71">
        <f>M71</f>
        <v>351.8</v>
      </c>
      <c r="Z71">
        <f>N71</f>
        <v>41.6</v>
      </c>
    </row>
    <row r="72" spans="1:26" ht="12.75">
      <c r="A72" s="18" t="s">
        <v>126</v>
      </c>
      <c r="B72" s="1">
        <v>2495.6</v>
      </c>
      <c r="C72" s="16">
        <v>2603.388</v>
      </c>
      <c r="D72" s="16">
        <v>2525.105</v>
      </c>
      <c r="E72" s="16">
        <v>2358.312</v>
      </c>
      <c r="F72" s="1">
        <v>1.043</v>
      </c>
      <c r="G72" s="9">
        <v>72.6</v>
      </c>
      <c r="H72" s="9">
        <v>18.6</v>
      </c>
      <c r="I72" s="11">
        <v>1.012</v>
      </c>
      <c r="J72" s="9">
        <v>311.2</v>
      </c>
      <c r="K72" s="9">
        <v>57.2</v>
      </c>
      <c r="L72" s="11">
        <v>0.946</v>
      </c>
      <c r="M72" s="9">
        <v>352</v>
      </c>
      <c r="N72" s="9">
        <v>-25.9</v>
      </c>
      <c r="O72" s="2">
        <v>0.0312</v>
      </c>
      <c r="P72" s="15">
        <v>0.066</v>
      </c>
      <c r="Q72" s="19">
        <v>0.47</v>
      </c>
      <c r="R72" s="20">
        <v>25.3</v>
      </c>
      <c r="S72" s="15">
        <v>0.0972</v>
      </c>
      <c r="T72" s="37">
        <v>1.1065749382051533</v>
      </c>
      <c r="U72" s="40">
        <v>0.38179686506572624</v>
      </c>
      <c r="V72">
        <f>G72</f>
        <v>72.6</v>
      </c>
      <c r="W72" s="9">
        <v>18.6</v>
      </c>
      <c r="Y72">
        <f>M72-180</f>
        <v>172</v>
      </c>
      <c r="Z72">
        <v>25.9</v>
      </c>
    </row>
    <row r="73" spans="1:26" ht="12.75">
      <c r="A73" s="18" t="s">
        <v>72</v>
      </c>
      <c r="B73" s="1">
        <v>11380.38</v>
      </c>
      <c r="C73" s="16">
        <v>12088.192</v>
      </c>
      <c r="D73" s="16">
        <v>11597.299</v>
      </c>
      <c r="E73" s="16">
        <v>10455.66</v>
      </c>
      <c r="F73" s="1">
        <v>1.062</v>
      </c>
      <c r="G73" s="9">
        <v>91.9</v>
      </c>
      <c r="H73" s="9">
        <v>4.1</v>
      </c>
      <c r="I73" s="11">
        <v>1.018</v>
      </c>
      <c r="J73" s="9">
        <v>350.2</v>
      </c>
      <c r="K73" s="9">
        <v>70.5</v>
      </c>
      <c r="L73" s="11">
        <v>0.92</v>
      </c>
      <c r="M73" s="9">
        <v>3.3</v>
      </c>
      <c r="N73" s="9">
        <v>-19</v>
      </c>
      <c r="O73" s="2">
        <v>0.0438</v>
      </c>
      <c r="P73" s="15">
        <v>0.0975</v>
      </c>
      <c r="Q73" s="19">
        <v>0.45</v>
      </c>
      <c r="R73" s="20">
        <v>24.2</v>
      </c>
      <c r="S73" s="15">
        <v>0.1413</v>
      </c>
      <c r="T73" s="37">
        <v>1.1612861449410452</v>
      </c>
      <c r="U73" s="40">
        <v>0.410403763125049</v>
      </c>
      <c r="V73">
        <f>G73</f>
        <v>91.9</v>
      </c>
      <c r="W73" s="9">
        <v>4.1</v>
      </c>
      <c r="Y73">
        <f>M73+180</f>
        <v>183.3</v>
      </c>
      <c r="Z73">
        <v>19</v>
      </c>
    </row>
    <row r="74" spans="1:26" ht="12.75">
      <c r="A74" s="18" t="s">
        <v>73</v>
      </c>
      <c r="B74" s="1">
        <v>7065.37</v>
      </c>
      <c r="C74" s="16">
        <v>7835.34</v>
      </c>
      <c r="D74" s="16">
        <v>7079.618</v>
      </c>
      <c r="E74" s="16">
        <v>6281.153</v>
      </c>
      <c r="F74" s="1">
        <v>1.107</v>
      </c>
      <c r="G74" s="9">
        <v>95.9</v>
      </c>
      <c r="H74" s="9">
        <v>10.2</v>
      </c>
      <c r="I74" s="11">
        <v>1.002</v>
      </c>
      <c r="J74" s="9">
        <v>216.3</v>
      </c>
      <c r="K74" s="9">
        <v>70.4</v>
      </c>
      <c r="L74" s="11">
        <v>0.891</v>
      </c>
      <c r="M74" s="9">
        <v>2.9</v>
      </c>
      <c r="N74" s="9">
        <v>16.6</v>
      </c>
      <c r="O74" s="2">
        <v>0.1045</v>
      </c>
      <c r="P74" s="15">
        <v>0.1112</v>
      </c>
      <c r="Q74" s="19">
        <v>0.94</v>
      </c>
      <c r="R74" s="20">
        <v>43.2</v>
      </c>
      <c r="S74" s="15">
        <v>0.2157</v>
      </c>
      <c r="T74" s="37">
        <v>1.2480288640100952</v>
      </c>
      <c r="U74" s="40">
        <v>0.08178768376120576</v>
      </c>
      <c r="V74">
        <f>G74</f>
        <v>95.9</v>
      </c>
      <c r="W74" s="9">
        <v>10.2</v>
      </c>
      <c r="Y74">
        <f aca="true" t="shared" si="2" ref="Y74:Z78">M74</f>
        <v>2.9</v>
      </c>
      <c r="Z74">
        <f t="shared" si="2"/>
        <v>16.6</v>
      </c>
    </row>
    <row r="75" spans="1:26" ht="12.75">
      <c r="A75" s="18" t="s">
        <v>116</v>
      </c>
      <c r="B75" s="1">
        <v>1673.79</v>
      </c>
      <c r="C75" s="16">
        <v>1788.359</v>
      </c>
      <c r="D75" s="16">
        <v>1702.241</v>
      </c>
      <c r="E75" s="16">
        <v>1530.782</v>
      </c>
      <c r="F75" s="1">
        <v>1.068</v>
      </c>
      <c r="G75" s="9">
        <v>25.4</v>
      </c>
      <c r="H75" s="9">
        <v>-53.5</v>
      </c>
      <c r="I75" s="11">
        <v>1.017</v>
      </c>
      <c r="J75" s="9">
        <v>68.1</v>
      </c>
      <c r="K75" s="9">
        <v>28.6</v>
      </c>
      <c r="L75" s="11">
        <v>0.914</v>
      </c>
      <c r="M75" s="9">
        <v>326.2</v>
      </c>
      <c r="N75" s="9">
        <v>20.8</v>
      </c>
      <c r="O75" s="2">
        <v>0.0513</v>
      </c>
      <c r="P75" s="15">
        <v>0.1028</v>
      </c>
      <c r="Q75" s="19">
        <v>0.5</v>
      </c>
      <c r="R75" s="20">
        <v>26.5</v>
      </c>
      <c r="S75" s="15">
        <v>0.1541</v>
      </c>
      <c r="T75" s="37">
        <v>1.1723650875924894</v>
      </c>
      <c r="U75" s="40">
        <v>0.3715258596301332</v>
      </c>
      <c r="V75">
        <f>G75+180</f>
        <v>205.4</v>
      </c>
      <c r="W75" s="9">
        <v>53.5</v>
      </c>
      <c r="Y75">
        <f t="shared" si="2"/>
        <v>326.2</v>
      </c>
      <c r="Z75">
        <f t="shared" si="2"/>
        <v>20.8</v>
      </c>
    </row>
    <row r="76" spans="1:26" ht="12.75">
      <c r="A76" s="18" t="s">
        <v>117</v>
      </c>
      <c r="B76" s="1">
        <v>2001.01</v>
      </c>
      <c r="C76" s="16">
        <v>2141.348</v>
      </c>
      <c r="D76" s="16">
        <v>2061.05</v>
      </c>
      <c r="E76" s="16">
        <v>1800.63</v>
      </c>
      <c r="F76" s="1">
        <v>1.07</v>
      </c>
      <c r="G76" s="9">
        <v>337.3</v>
      </c>
      <c r="H76" s="9">
        <v>-57.1</v>
      </c>
      <c r="I76" s="11">
        <v>1.03</v>
      </c>
      <c r="J76" s="9">
        <v>55.2</v>
      </c>
      <c r="K76" s="9">
        <v>7.7</v>
      </c>
      <c r="L76" s="11">
        <v>0.9</v>
      </c>
      <c r="M76" s="9">
        <v>320.4</v>
      </c>
      <c r="N76" s="9">
        <v>31.7</v>
      </c>
      <c r="O76" s="2">
        <v>0.0398</v>
      </c>
      <c r="P76" s="15">
        <v>0.1303</v>
      </c>
      <c r="Q76" s="19">
        <v>0.31</v>
      </c>
      <c r="R76" s="20">
        <v>17</v>
      </c>
      <c r="S76" s="15">
        <v>0.17</v>
      </c>
      <c r="T76" s="37">
        <v>1.1998784516986374</v>
      </c>
      <c r="U76" s="40">
        <v>0.559588136684301</v>
      </c>
      <c r="V76">
        <f>G76-180</f>
        <v>157.3</v>
      </c>
      <c r="W76" s="9">
        <v>57.1</v>
      </c>
      <c r="Y76">
        <f t="shared" si="2"/>
        <v>320.4</v>
      </c>
      <c r="Z76">
        <f t="shared" si="2"/>
        <v>31.7</v>
      </c>
    </row>
    <row r="77" spans="1:26" ht="12.75">
      <c r="A77" s="18" t="s">
        <v>118</v>
      </c>
      <c r="B77" s="1">
        <v>416.21</v>
      </c>
      <c r="C77" s="16">
        <v>420.924</v>
      </c>
      <c r="D77" s="16">
        <v>414.633</v>
      </c>
      <c r="E77" s="16">
        <v>413.064</v>
      </c>
      <c r="F77" s="1">
        <v>1.011</v>
      </c>
      <c r="G77" s="9">
        <v>280.1</v>
      </c>
      <c r="H77" s="9">
        <v>-39.9</v>
      </c>
      <c r="I77" s="11">
        <v>0.996</v>
      </c>
      <c r="J77" s="9">
        <v>347.8</v>
      </c>
      <c r="K77" s="9">
        <v>24.3</v>
      </c>
      <c r="L77" s="11">
        <v>0.992</v>
      </c>
      <c r="M77" s="9">
        <v>235.3</v>
      </c>
      <c r="N77" s="9">
        <v>40.3</v>
      </c>
      <c r="O77" s="2">
        <v>0.015</v>
      </c>
      <c r="P77" s="15">
        <v>0.0038</v>
      </c>
      <c r="Q77" s="19">
        <v>4</v>
      </c>
      <c r="R77" s="20">
        <v>76</v>
      </c>
      <c r="S77" s="15">
        <v>0.0188</v>
      </c>
      <c r="T77" s="37">
        <v>1.0201410581792498</v>
      </c>
      <c r="U77" s="40">
        <v>-0.5757825638171048</v>
      </c>
      <c r="V77">
        <f>G77-180</f>
        <v>100.10000000000002</v>
      </c>
      <c r="W77" s="9">
        <v>39.9</v>
      </c>
      <c r="Y77">
        <f t="shared" si="2"/>
        <v>235.3</v>
      </c>
      <c r="Z77">
        <f t="shared" si="2"/>
        <v>40.3</v>
      </c>
    </row>
    <row r="78" spans="1:26" ht="12.75">
      <c r="A78" s="18" t="s">
        <v>119</v>
      </c>
      <c r="B78" s="1">
        <v>44230.49</v>
      </c>
      <c r="C78" s="16">
        <v>46383.887</v>
      </c>
      <c r="D78" s="16">
        <v>44532.73</v>
      </c>
      <c r="E78" s="16">
        <v>41774.859</v>
      </c>
      <c r="F78" s="1">
        <v>1.048</v>
      </c>
      <c r="G78" s="9">
        <v>211.9</v>
      </c>
      <c r="H78" s="9">
        <v>-16.3</v>
      </c>
      <c r="I78" s="11">
        <v>1.006</v>
      </c>
      <c r="J78" s="9">
        <v>244.1</v>
      </c>
      <c r="K78" s="9">
        <v>71</v>
      </c>
      <c r="L78" s="11">
        <v>0.945</v>
      </c>
      <c r="M78" s="9">
        <v>124.7</v>
      </c>
      <c r="N78" s="9">
        <v>9.6</v>
      </c>
      <c r="O78" s="2">
        <v>0.042</v>
      </c>
      <c r="P78" s="15">
        <v>0.0609</v>
      </c>
      <c r="Q78" s="19">
        <v>0.69</v>
      </c>
      <c r="R78" s="20">
        <v>34.6</v>
      </c>
      <c r="S78" s="15">
        <v>0.1029</v>
      </c>
      <c r="T78" s="37">
        <v>1.111305575648141</v>
      </c>
      <c r="U78" s="40">
        <v>0.20928066626982117</v>
      </c>
      <c r="V78">
        <f>G78-180</f>
        <v>31.900000000000006</v>
      </c>
      <c r="W78" s="9">
        <v>16.3</v>
      </c>
      <c r="Y78">
        <f t="shared" si="2"/>
        <v>124.7</v>
      </c>
      <c r="Z78">
        <f t="shared" si="2"/>
        <v>9.6</v>
      </c>
    </row>
    <row r="79" spans="1:26" ht="12.75">
      <c r="A79" s="18" t="s">
        <v>120</v>
      </c>
      <c r="B79" s="1">
        <v>382.75</v>
      </c>
      <c r="C79" s="16">
        <v>390.757</v>
      </c>
      <c r="D79" s="16">
        <v>389.472</v>
      </c>
      <c r="E79" s="16">
        <v>368.02</v>
      </c>
      <c r="F79" s="1">
        <v>1.021</v>
      </c>
      <c r="G79" s="9">
        <v>72.7</v>
      </c>
      <c r="H79" s="9">
        <v>-8.6</v>
      </c>
      <c r="I79" s="11">
        <v>1.018</v>
      </c>
      <c r="J79" s="9">
        <v>18.2</v>
      </c>
      <c r="K79" s="9">
        <v>75.3</v>
      </c>
      <c r="L79" s="11">
        <v>0.961</v>
      </c>
      <c r="M79" s="9">
        <v>340.9</v>
      </c>
      <c r="N79" s="9">
        <v>-11.8</v>
      </c>
      <c r="O79" s="2">
        <v>0.0035</v>
      </c>
      <c r="P79" s="15">
        <v>0.0567</v>
      </c>
      <c r="Q79" s="19">
        <v>0.06</v>
      </c>
      <c r="R79" s="20">
        <v>3.5</v>
      </c>
      <c r="S79" s="15">
        <v>0.0602</v>
      </c>
      <c r="T79" s="37">
        <v>1.0697316267907078</v>
      </c>
      <c r="U79" s="40">
        <v>0.9028251185545626</v>
      </c>
      <c r="V79">
        <f>G79+180</f>
        <v>252.7</v>
      </c>
      <c r="W79" s="9">
        <v>8.6</v>
      </c>
      <c r="Y79">
        <f>M79-180</f>
        <v>160.89999999999998</v>
      </c>
      <c r="Z79">
        <v>11.8</v>
      </c>
    </row>
    <row r="80" spans="1:26" ht="12.75">
      <c r="A80" s="18" t="s">
        <v>121</v>
      </c>
      <c r="B80" s="1">
        <v>7016.42</v>
      </c>
      <c r="C80" s="16">
        <v>7216.769</v>
      </c>
      <c r="D80" s="16">
        <v>7087.688</v>
      </c>
      <c r="E80" s="16">
        <v>6744.817</v>
      </c>
      <c r="F80" s="1">
        <v>1.028</v>
      </c>
      <c r="G80" s="9">
        <v>333.1</v>
      </c>
      <c r="H80" s="9">
        <v>-17.5</v>
      </c>
      <c r="I80" s="11">
        <v>1.01</v>
      </c>
      <c r="J80" s="9">
        <v>79.5</v>
      </c>
      <c r="K80" s="9">
        <v>-41.9</v>
      </c>
      <c r="L80" s="11">
        <v>0.961</v>
      </c>
      <c r="M80" s="9">
        <v>46</v>
      </c>
      <c r="N80" s="9">
        <v>42.9</v>
      </c>
      <c r="O80" s="2">
        <v>0.0184</v>
      </c>
      <c r="P80" s="15">
        <v>0.0487</v>
      </c>
      <c r="Q80" s="19">
        <v>0.38</v>
      </c>
      <c r="R80" s="20">
        <v>20.7</v>
      </c>
      <c r="S80" s="15">
        <v>0.0671</v>
      </c>
      <c r="T80" s="37">
        <v>1.0725597340899784</v>
      </c>
      <c r="U80" s="40">
        <v>0.47579006260981604</v>
      </c>
      <c r="V80">
        <f>G80-180</f>
        <v>153.10000000000002</v>
      </c>
      <c r="W80" s="9">
        <v>17.5</v>
      </c>
      <c r="Y80">
        <f>M80</f>
        <v>46</v>
      </c>
      <c r="Z80">
        <f>N80</f>
        <v>42.9</v>
      </c>
    </row>
    <row r="81" spans="1:26" ht="12.75">
      <c r="A81" s="18" t="s">
        <v>122</v>
      </c>
      <c r="B81" s="1">
        <v>6407.39</v>
      </c>
      <c r="C81" s="16">
        <v>6653.763</v>
      </c>
      <c r="D81" s="16">
        <v>6370.271</v>
      </c>
      <c r="E81" s="16">
        <v>6198.127</v>
      </c>
      <c r="F81" s="1">
        <v>1.038</v>
      </c>
      <c r="G81" s="9">
        <v>149.2</v>
      </c>
      <c r="H81" s="9">
        <v>35.8</v>
      </c>
      <c r="I81" s="11">
        <v>0.994</v>
      </c>
      <c r="J81" s="9">
        <v>277.9</v>
      </c>
      <c r="K81" s="9">
        <v>40.9</v>
      </c>
      <c r="L81" s="11">
        <v>0.968</v>
      </c>
      <c r="M81" s="9">
        <v>36</v>
      </c>
      <c r="N81" s="9">
        <v>28.6</v>
      </c>
      <c r="O81" s="2">
        <v>0.0445</v>
      </c>
      <c r="P81" s="15">
        <v>0.0262</v>
      </c>
      <c r="Q81" s="19">
        <v>1.7</v>
      </c>
      <c r="R81" s="20">
        <v>59.5</v>
      </c>
      <c r="S81" s="15">
        <v>0.0708</v>
      </c>
      <c r="T81" s="37">
        <v>1.0741750396354985</v>
      </c>
      <c r="U81" s="40">
        <v>-0.240747409144262</v>
      </c>
      <c r="V81">
        <f>G81</f>
        <v>149.2</v>
      </c>
      <c r="W81" s="9">
        <v>35.8</v>
      </c>
      <c r="Y81">
        <f>M81</f>
        <v>36</v>
      </c>
      <c r="Z81">
        <f>N81</f>
        <v>28.6</v>
      </c>
    </row>
    <row r="82" spans="1:26" ht="12.75">
      <c r="A82" s="18" t="s">
        <v>123</v>
      </c>
      <c r="B82" s="1">
        <v>387.5</v>
      </c>
      <c r="C82" s="16">
        <v>392.171</v>
      </c>
      <c r="D82" s="16">
        <v>389.725</v>
      </c>
      <c r="E82" s="16">
        <v>380.604</v>
      </c>
      <c r="F82" s="1">
        <v>1.012</v>
      </c>
      <c r="G82" s="9">
        <v>146.3</v>
      </c>
      <c r="H82" s="9">
        <v>54.2</v>
      </c>
      <c r="I82" s="11">
        <v>1.006</v>
      </c>
      <c r="J82" s="9">
        <v>16.7</v>
      </c>
      <c r="K82" s="9">
        <v>24.7</v>
      </c>
      <c r="L82" s="11">
        <v>0.982</v>
      </c>
      <c r="M82" s="9">
        <v>94.8</v>
      </c>
      <c r="N82" s="9">
        <v>-24.2</v>
      </c>
      <c r="O82" s="2">
        <v>0.0063</v>
      </c>
      <c r="P82" s="15">
        <v>0.0235</v>
      </c>
      <c r="Q82" s="19">
        <v>0.27</v>
      </c>
      <c r="R82" s="20">
        <v>15</v>
      </c>
      <c r="S82" s="15">
        <v>0.0299</v>
      </c>
      <c r="T82" s="37">
        <v>1.0320883915172063</v>
      </c>
      <c r="U82" s="40">
        <v>0.6047858444179302</v>
      </c>
      <c r="V82">
        <f>G82</f>
        <v>146.3</v>
      </c>
      <c r="W82" s="9">
        <v>54.2</v>
      </c>
      <c r="Y82">
        <f>M82+180</f>
        <v>274.8</v>
      </c>
      <c r="Z82">
        <v>24.2</v>
      </c>
    </row>
    <row r="83" spans="1:26" ht="12.75">
      <c r="A83" s="18" t="s">
        <v>124</v>
      </c>
      <c r="B83" s="1">
        <v>515.77</v>
      </c>
      <c r="C83" s="16">
        <v>520.909</v>
      </c>
      <c r="D83" s="16">
        <v>516.863</v>
      </c>
      <c r="E83" s="16">
        <v>509.548</v>
      </c>
      <c r="F83" s="1">
        <v>1.01</v>
      </c>
      <c r="G83" s="9">
        <v>177.3</v>
      </c>
      <c r="H83" s="9">
        <v>52.2</v>
      </c>
      <c r="I83" s="11">
        <v>1.002</v>
      </c>
      <c r="J83" s="9">
        <v>38.2</v>
      </c>
      <c r="K83" s="9">
        <v>30.4</v>
      </c>
      <c r="L83" s="11">
        <v>0.988</v>
      </c>
      <c r="M83" s="9">
        <v>115.7</v>
      </c>
      <c r="N83" s="9">
        <v>-20.3</v>
      </c>
      <c r="O83" s="2">
        <v>0.0079</v>
      </c>
      <c r="P83" s="15">
        <v>0.0143</v>
      </c>
      <c r="Q83" s="19">
        <v>0.55</v>
      </c>
      <c r="R83" s="20">
        <v>29</v>
      </c>
      <c r="S83" s="15">
        <v>0.0222</v>
      </c>
      <c r="T83" s="37">
        <v>1.0226162564024872</v>
      </c>
      <c r="U83" s="40">
        <v>0.27781320118593283</v>
      </c>
      <c r="V83">
        <f>G83</f>
        <v>177.3</v>
      </c>
      <c r="W83" s="9">
        <v>52.2</v>
      </c>
      <c r="Y83">
        <f>M83+180</f>
        <v>295.7</v>
      </c>
      <c r="Z83">
        <v>20.3</v>
      </c>
    </row>
    <row r="84" spans="1:26" ht="12.75">
      <c r="A84" s="18" t="s">
        <v>125</v>
      </c>
      <c r="B84" s="1">
        <v>3799.22</v>
      </c>
      <c r="C84" s="16">
        <v>4210.404</v>
      </c>
      <c r="D84" s="16">
        <v>4099.415</v>
      </c>
      <c r="E84" s="16">
        <v>3087.846</v>
      </c>
      <c r="F84" s="1">
        <v>1.108</v>
      </c>
      <c r="G84" s="9">
        <v>56.9</v>
      </c>
      <c r="H84" s="9">
        <v>-1.6</v>
      </c>
      <c r="I84" s="11">
        <v>1.073</v>
      </c>
      <c r="J84" s="9">
        <v>135.4</v>
      </c>
      <c r="K84" s="9">
        <v>82</v>
      </c>
      <c r="L84" s="11">
        <v>0.819</v>
      </c>
      <c r="M84" s="9">
        <v>327.1</v>
      </c>
      <c r="N84" s="9">
        <v>7.9</v>
      </c>
      <c r="O84" s="2">
        <v>0.0342</v>
      </c>
      <c r="P84" s="15">
        <v>0.2543</v>
      </c>
      <c r="Q84" s="19">
        <v>0.13</v>
      </c>
      <c r="R84" s="20">
        <v>7.7</v>
      </c>
      <c r="S84" s="15">
        <v>0.2886</v>
      </c>
      <c r="T84" s="37">
        <v>1.4112262038878542</v>
      </c>
      <c r="U84" s="40">
        <v>0.7875898482285019</v>
      </c>
      <c r="V84">
        <f>G84+180</f>
        <v>236.9</v>
      </c>
      <c r="W84" s="9">
        <v>1.6</v>
      </c>
      <c r="Y84">
        <f>M84</f>
        <v>327.1</v>
      </c>
      <c r="Z84">
        <f>N84</f>
        <v>7.9</v>
      </c>
    </row>
    <row r="85" spans="1:26" ht="12.75">
      <c r="A85" s="18" t="s">
        <v>74</v>
      </c>
      <c r="B85" s="1">
        <v>4107.57</v>
      </c>
      <c r="C85" s="16">
        <v>4198.436</v>
      </c>
      <c r="D85" s="16">
        <v>4168.285</v>
      </c>
      <c r="E85" s="16">
        <v>3955.997</v>
      </c>
      <c r="F85" s="1">
        <v>1.022</v>
      </c>
      <c r="G85" s="9">
        <v>287.4</v>
      </c>
      <c r="H85" s="9">
        <v>-49.3</v>
      </c>
      <c r="I85" s="11">
        <v>1.014</v>
      </c>
      <c r="J85" s="9">
        <v>118.8</v>
      </c>
      <c r="K85" s="9">
        <v>-40.2</v>
      </c>
      <c r="L85" s="11">
        <v>0.964</v>
      </c>
      <c r="M85" s="9">
        <v>24</v>
      </c>
      <c r="N85" s="9">
        <v>-5.6</v>
      </c>
      <c r="O85" s="2">
        <v>0.0077</v>
      </c>
      <c r="P85" s="15">
        <v>0.0505</v>
      </c>
      <c r="Q85" s="19">
        <v>0.15</v>
      </c>
      <c r="R85" s="20">
        <v>8.6</v>
      </c>
      <c r="S85" s="15">
        <v>0.0582</v>
      </c>
      <c r="T85" s="37">
        <v>1.0670807542528802</v>
      </c>
      <c r="U85" s="40">
        <v>0.7309876742149999</v>
      </c>
      <c r="V85">
        <f>G85-180</f>
        <v>107.39999999999998</v>
      </c>
      <c r="W85" s="9">
        <v>49.3</v>
      </c>
      <c r="Y85">
        <f>M85+180</f>
        <v>204</v>
      </c>
      <c r="Z85">
        <v>5.6</v>
      </c>
    </row>
    <row r="86" spans="1:26" ht="12.75">
      <c r="A86" s="18" t="s">
        <v>75</v>
      </c>
      <c r="B86" s="1">
        <v>5733.72</v>
      </c>
      <c r="C86" s="16">
        <v>5913.283</v>
      </c>
      <c r="D86" s="16">
        <v>5845.686</v>
      </c>
      <c r="E86" s="16">
        <v>5442.203</v>
      </c>
      <c r="F86" s="1">
        <v>1.03</v>
      </c>
      <c r="G86" s="9">
        <v>143.9</v>
      </c>
      <c r="H86" s="9">
        <v>-22</v>
      </c>
      <c r="I86" s="11">
        <v>1.019</v>
      </c>
      <c r="J86" s="9">
        <v>192.2</v>
      </c>
      <c r="K86" s="9">
        <v>58.7</v>
      </c>
      <c r="L86" s="11">
        <v>0.951</v>
      </c>
      <c r="M86" s="9">
        <v>62.9</v>
      </c>
      <c r="N86" s="9">
        <v>21.1</v>
      </c>
      <c r="O86" s="2">
        <v>0.0113</v>
      </c>
      <c r="P86" s="15">
        <v>0.0682</v>
      </c>
      <c r="Q86" s="19">
        <v>0.17</v>
      </c>
      <c r="R86" s="20">
        <v>9.4</v>
      </c>
      <c r="S86" s="15">
        <v>0.0795</v>
      </c>
      <c r="T86" s="37">
        <v>1.09414663185909</v>
      </c>
      <c r="U86" s="40">
        <v>0.7309011155939098</v>
      </c>
      <c r="V86">
        <f>G86+180</f>
        <v>323.9</v>
      </c>
      <c r="W86" s="9">
        <v>22</v>
      </c>
      <c r="Y86">
        <f aca="true" t="shared" si="3" ref="Y86:Z88">M86</f>
        <v>62.9</v>
      </c>
      <c r="Z86">
        <f t="shared" si="3"/>
        <v>21.1</v>
      </c>
    </row>
    <row r="87" spans="1:26" ht="12.75">
      <c r="A87" s="18" t="s">
        <v>76</v>
      </c>
      <c r="B87" s="1">
        <v>2897.24</v>
      </c>
      <c r="C87" s="16">
        <v>3013.548</v>
      </c>
      <c r="D87" s="16">
        <v>2896.199</v>
      </c>
      <c r="E87" s="16">
        <v>2781.969</v>
      </c>
      <c r="F87" s="1">
        <v>1.042</v>
      </c>
      <c r="G87" s="9">
        <v>327.9</v>
      </c>
      <c r="H87" s="9">
        <v>25.6</v>
      </c>
      <c r="I87" s="11">
        <v>0.998</v>
      </c>
      <c r="J87" s="9">
        <v>45.6</v>
      </c>
      <c r="K87" s="9">
        <v>-23.8</v>
      </c>
      <c r="L87" s="11">
        <v>0.96</v>
      </c>
      <c r="M87" s="9">
        <v>98.6</v>
      </c>
      <c r="N87" s="9">
        <v>53.7</v>
      </c>
      <c r="O87" s="2">
        <v>0.0437</v>
      </c>
      <c r="P87" s="15">
        <v>0.0381</v>
      </c>
      <c r="Q87" s="19">
        <v>1.15</v>
      </c>
      <c r="R87" s="20">
        <v>48.9</v>
      </c>
      <c r="S87" s="15">
        <v>0.0817</v>
      </c>
      <c r="T87" s="37">
        <v>1.0832550047832177</v>
      </c>
      <c r="U87" s="40">
        <v>-0.05275434862712393</v>
      </c>
      <c r="V87">
        <f>G87</f>
        <v>327.9</v>
      </c>
      <c r="W87" s="9">
        <v>25.6</v>
      </c>
      <c r="Y87">
        <f t="shared" si="3"/>
        <v>98.6</v>
      </c>
      <c r="Z87">
        <f t="shared" si="3"/>
        <v>53.7</v>
      </c>
    </row>
    <row r="88" spans="1:26" ht="12.75">
      <c r="A88" s="18" t="s">
        <v>29</v>
      </c>
      <c r="B88" s="1">
        <v>3164.99</v>
      </c>
      <c r="C88" s="16">
        <v>3653.155</v>
      </c>
      <c r="D88" s="16">
        <v>3345.106</v>
      </c>
      <c r="E88" s="16">
        <v>2496.719</v>
      </c>
      <c r="F88" s="1">
        <v>1.154</v>
      </c>
      <c r="G88" s="9">
        <v>183.1</v>
      </c>
      <c r="H88" s="9">
        <v>-7.2</v>
      </c>
      <c r="I88" s="11">
        <v>1.057</v>
      </c>
      <c r="J88" s="9">
        <v>264.1</v>
      </c>
      <c r="K88" s="9">
        <v>51.4</v>
      </c>
      <c r="L88" s="11">
        <v>0.789</v>
      </c>
      <c r="M88" s="9">
        <v>98.7</v>
      </c>
      <c r="N88" s="9">
        <v>37.7</v>
      </c>
      <c r="O88" s="2">
        <v>0.0971</v>
      </c>
      <c r="P88" s="15">
        <v>0.2675</v>
      </c>
      <c r="Q88" s="19">
        <v>0.36</v>
      </c>
      <c r="R88" s="20">
        <v>20</v>
      </c>
      <c r="S88" s="15">
        <v>0.3647</v>
      </c>
      <c r="T88" s="37">
        <v>1.4914129281914263</v>
      </c>
      <c r="U88" s="40">
        <v>0.5381687480708124</v>
      </c>
      <c r="V88">
        <f>G88-180</f>
        <v>3.0999999999999943</v>
      </c>
      <c r="W88" s="9">
        <v>7.2</v>
      </c>
      <c r="Y88">
        <f t="shared" si="3"/>
        <v>98.7</v>
      </c>
      <c r="Z88">
        <f t="shared" si="3"/>
        <v>37.7</v>
      </c>
    </row>
    <row r="89" spans="1:26" ht="12.75">
      <c r="A89" s="18" t="s">
        <v>77</v>
      </c>
      <c r="B89" s="1">
        <v>1392.99</v>
      </c>
      <c r="C89" s="16">
        <v>1447.538</v>
      </c>
      <c r="D89" s="16">
        <v>1410.276</v>
      </c>
      <c r="E89" s="16">
        <v>1321.161</v>
      </c>
      <c r="F89" s="1">
        <v>1.039</v>
      </c>
      <c r="G89" s="9">
        <v>161.4</v>
      </c>
      <c r="H89" s="9">
        <v>11.3</v>
      </c>
      <c r="I89" s="11">
        <v>1.012</v>
      </c>
      <c r="J89" s="9">
        <v>351.9</v>
      </c>
      <c r="K89" s="9">
        <v>78.5</v>
      </c>
      <c r="L89" s="11">
        <v>0.949</v>
      </c>
      <c r="M89" s="9">
        <v>71.8</v>
      </c>
      <c r="N89" s="9">
        <v>-2</v>
      </c>
      <c r="O89" s="2">
        <v>0.0267</v>
      </c>
      <c r="P89" s="15">
        <v>0.0639</v>
      </c>
      <c r="Q89" s="19">
        <v>0.42</v>
      </c>
      <c r="R89" s="20">
        <v>22.7</v>
      </c>
      <c r="S89" s="15">
        <v>0.0906</v>
      </c>
      <c r="T89" s="37">
        <v>1.0987042441440402</v>
      </c>
      <c r="U89" s="40">
        <v>0.41879398898852116</v>
      </c>
      <c r="V89">
        <f aca="true" t="shared" si="4" ref="V89:V95">G89</f>
        <v>161.4</v>
      </c>
      <c r="W89" s="9">
        <v>11.3</v>
      </c>
      <c r="Y89">
        <f aca="true" t="shared" si="5" ref="Y89:Y95">M89+180</f>
        <v>251.8</v>
      </c>
      <c r="Z89">
        <v>2</v>
      </c>
    </row>
    <row r="90" spans="1:26" ht="12.75">
      <c r="A90" s="18" t="s">
        <v>127</v>
      </c>
      <c r="B90" s="1">
        <v>986.1</v>
      </c>
      <c r="C90" s="16">
        <v>1032.195</v>
      </c>
      <c r="D90" s="16">
        <v>995.904</v>
      </c>
      <c r="E90" s="16">
        <v>930.21</v>
      </c>
      <c r="F90" s="1">
        <v>1.047</v>
      </c>
      <c r="G90" s="9">
        <v>154.5</v>
      </c>
      <c r="H90" s="9">
        <v>37.6</v>
      </c>
      <c r="I90" s="11">
        <v>1.01</v>
      </c>
      <c r="J90" s="9">
        <v>8</v>
      </c>
      <c r="K90" s="9">
        <v>47.2</v>
      </c>
      <c r="L90" s="11">
        <v>0.943</v>
      </c>
      <c r="M90" s="9">
        <v>78.3</v>
      </c>
      <c r="N90" s="9">
        <v>-17.3</v>
      </c>
      <c r="O90" s="2">
        <v>0.0371</v>
      </c>
      <c r="P90" s="15">
        <v>0.0667</v>
      </c>
      <c r="Q90" s="19">
        <v>0.56</v>
      </c>
      <c r="R90" s="20">
        <v>29.1</v>
      </c>
      <c r="S90" s="15">
        <v>0.1037</v>
      </c>
      <c r="T90" s="37">
        <v>1.1115217858429849</v>
      </c>
      <c r="U90" s="40">
        <v>0.31219052715899764</v>
      </c>
      <c r="V90">
        <f t="shared" si="4"/>
        <v>154.5</v>
      </c>
      <c r="W90" s="9">
        <v>37.6</v>
      </c>
      <c r="Y90">
        <f t="shared" si="5"/>
        <v>258.3</v>
      </c>
      <c r="Z90">
        <v>17.8</v>
      </c>
    </row>
    <row r="91" spans="1:26" ht="12.75">
      <c r="A91" s="18" t="s">
        <v>78</v>
      </c>
      <c r="B91" s="1">
        <v>935.51</v>
      </c>
      <c r="C91" s="16">
        <v>967.582</v>
      </c>
      <c r="D91" s="16">
        <v>938.428</v>
      </c>
      <c r="E91" s="16">
        <v>900.524</v>
      </c>
      <c r="F91" s="1">
        <v>1.035</v>
      </c>
      <c r="G91" s="9">
        <v>166.7</v>
      </c>
      <c r="H91" s="9">
        <v>40.7</v>
      </c>
      <c r="I91" s="11">
        <v>1.003</v>
      </c>
      <c r="J91" s="9">
        <v>18</v>
      </c>
      <c r="K91" s="9">
        <v>44.8</v>
      </c>
      <c r="L91" s="11">
        <v>0.963</v>
      </c>
      <c r="M91" s="9">
        <v>91.2</v>
      </c>
      <c r="N91" s="9">
        <v>-16.2</v>
      </c>
      <c r="O91" s="2">
        <v>0.0318</v>
      </c>
      <c r="P91" s="15">
        <v>0.0403</v>
      </c>
      <c r="Q91" s="19">
        <v>0.79</v>
      </c>
      <c r="R91" s="20">
        <v>38.3</v>
      </c>
      <c r="S91" s="15">
        <v>0.0721</v>
      </c>
      <c r="T91" s="37">
        <v>1.0747553728431343</v>
      </c>
      <c r="U91" s="40">
        <v>0.12886316177162663</v>
      </c>
      <c r="V91">
        <f t="shared" si="4"/>
        <v>166.7</v>
      </c>
      <c r="W91" s="9">
        <v>40.7</v>
      </c>
      <c r="Y91">
        <f t="shared" si="5"/>
        <v>271.2</v>
      </c>
      <c r="Z91">
        <v>16.2</v>
      </c>
    </row>
    <row r="92" spans="1:26" ht="12.75">
      <c r="A92" s="18" t="s">
        <v>30</v>
      </c>
      <c r="B92" s="1">
        <v>244.91</v>
      </c>
      <c r="C92" s="16">
        <v>249.6</v>
      </c>
      <c r="D92" s="16">
        <v>246.783</v>
      </c>
      <c r="E92" s="16">
        <v>238.342</v>
      </c>
      <c r="F92" s="1">
        <v>1.019</v>
      </c>
      <c r="G92" s="9">
        <v>155.7</v>
      </c>
      <c r="H92" s="9">
        <v>31.9</v>
      </c>
      <c r="I92" s="11">
        <v>1.008</v>
      </c>
      <c r="J92" s="9">
        <v>359.1</v>
      </c>
      <c r="K92" s="9">
        <v>55.8</v>
      </c>
      <c r="L92" s="11">
        <v>0.973</v>
      </c>
      <c r="M92" s="9">
        <v>72.6</v>
      </c>
      <c r="N92" s="9">
        <v>-10.9</v>
      </c>
      <c r="O92" s="2">
        <v>0.0116</v>
      </c>
      <c r="P92" s="15">
        <v>0.0343</v>
      </c>
      <c r="Q92" s="19">
        <v>0.34</v>
      </c>
      <c r="R92" s="20">
        <v>18.6</v>
      </c>
      <c r="S92" s="15">
        <v>0.0459</v>
      </c>
      <c r="T92" s="37">
        <v>1.049276335598425</v>
      </c>
      <c r="U92" s="40">
        <v>0.5300761545724535</v>
      </c>
      <c r="V92">
        <f t="shared" si="4"/>
        <v>155.7</v>
      </c>
      <c r="W92" s="9">
        <v>31.9</v>
      </c>
      <c r="Y92">
        <f t="shared" si="5"/>
        <v>252.6</v>
      </c>
      <c r="Z92">
        <v>10.9</v>
      </c>
    </row>
    <row r="93" spans="1:26" ht="15.75" customHeight="1">
      <c r="A93" s="18" t="s">
        <v>79</v>
      </c>
      <c r="B93" s="1">
        <v>496.89</v>
      </c>
      <c r="C93" s="16">
        <v>507.802</v>
      </c>
      <c r="D93" s="16">
        <v>502.529</v>
      </c>
      <c r="E93" s="16">
        <v>480.329</v>
      </c>
      <c r="F93" s="1">
        <v>1.023</v>
      </c>
      <c r="G93" s="9">
        <v>43.4</v>
      </c>
      <c r="H93" s="9">
        <v>62.5</v>
      </c>
      <c r="I93" s="11">
        <v>1.011</v>
      </c>
      <c r="J93" s="9">
        <v>18.3</v>
      </c>
      <c r="K93" s="9">
        <v>-25.3</v>
      </c>
      <c r="L93" s="11">
        <v>0.966</v>
      </c>
      <c r="M93" s="9">
        <v>113.1</v>
      </c>
      <c r="N93" s="9">
        <v>-10.2</v>
      </c>
      <c r="O93" s="2">
        <v>0.0115</v>
      </c>
      <c r="P93" s="15">
        <v>0.0456</v>
      </c>
      <c r="Q93" s="19">
        <v>0.25</v>
      </c>
      <c r="R93" s="20">
        <v>14.2</v>
      </c>
      <c r="S93" s="15">
        <v>0.0571</v>
      </c>
      <c r="T93" s="37">
        <v>1.0609146618582528</v>
      </c>
      <c r="U93" s="40">
        <v>0.5883706553087135</v>
      </c>
      <c r="V93">
        <f t="shared" si="4"/>
        <v>43.4</v>
      </c>
      <c r="W93" s="9">
        <v>62.5</v>
      </c>
      <c r="Y93">
        <f t="shared" si="5"/>
        <v>293.1</v>
      </c>
      <c r="Z93">
        <v>10.2</v>
      </c>
    </row>
    <row r="94" spans="1:26" ht="15" customHeight="1">
      <c r="A94" s="18" t="s">
        <v>31</v>
      </c>
      <c r="B94" s="1">
        <v>798.36</v>
      </c>
      <c r="C94" s="16">
        <v>820.476</v>
      </c>
      <c r="D94" s="16">
        <v>814.766</v>
      </c>
      <c r="E94" s="16">
        <v>759.835</v>
      </c>
      <c r="F94" s="1">
        <v>1.028</v>
      </c>
      <c r="G94" s="9">
        <v>177.9</v>
      </c>
      <c r="H94" s="9">
        <v>13</v>
      </c>
      <c r="I94" s="11">
        <v>1.02</v>
      </c>
      <c r="J94" s="9">
        <v>30.2</v>
      </c>
      <c r="K94" s="9">
        <v>74.8</v>
      </c>
      <c r="L94" s="11">
        <v>0.952</v>
      </c>
      <c r="M94" s="9">
        <v>89.8</v>
      </c>
      <c r="N94" s="9">
        <v>-7.9</v>
      </c>
      <c r="O94" s="2">
        <v>0.0073</v>
      </c>
      <c r="P94" s="15">
        <v>0.0681</v>
      </c>
      <c r="Q94" s="19">
        <v>0.11</v>
      </c>
      <c r="R94" s="20">
        <v>6.2</v>
      </c>
      <c r="S94" s="15">
        <v>0.0754</v>
      </c>
      <c r="T94" s="37">
        <v>1.0886408624988326</v>
      </c>
      <c r="U94" s="40">
        <v>0.7965627782648129</v>
      </c>
      <c r="V94">
        <f t="shared" si="4"/>
        <v>177.9</v>
      </c>
      <c r="W94" s="9">
        <v>13</v>
      </c>
      <c r="Y94">
        <f t="shared" si="5"/>
        <v>269.8</v>
      </c>
      <c r="Z94">
        <v>7.9</v>
      </c>
    </row>
    <row r="95" spans="1:26" ht="14.25" customHeight="1">
      <c r="A95" s="18" t="s">
        <v>80</v>
      </c>
      <c r="B95" s="1">
        <v>631.46</v>
      </c>
      <c r="C95" s="16">
        <v>661.656</v>
      </c>
      <c r="D95" s="16">
        <v>630.708</v>
      </c>
      <c r="E95" s="16">
        <v>602.027</v>
      </c>
      <c r="F95" s="1">
        <v>1.043</v>
      </c>
      <c r="G95" s="9">
        <v>153.3</v>
      </c>
      <c r="H95" s="9">
        <v>19</v>
      </c>
      <c r="I95" s="11">
        <v>1.001</v>
      </c>
      <c r="J95" s="9">
        <v>333.8</v>
      </c>
      <c r="K95" s="9">
        <v>71</v>
      </c>
      <c r="L95" s="11">
        <v>0.955</v>
      </c>
      <c r="M95" s="9">
        <v>63.4</v>
      </c>
      <c r="N95" s="9">
        <v>-0.1</v>
      </c>
      <c r="O95" s="2">
        <v>0.0421</v>
      </c>
      <c r="P95" s="15">
        <v>0.0458</v>
      </c>
      <c r="Q95" s="19">
        <v>0.92</v>
      </c>
      <c r="R95" s="20">
        <v>42.6</v>
      </c>
      <c r="S95" s="15">
        <v>0.0878</v>
      </c>
      <c r="T95" s="37">
        <v>1.0990696410210001</v>
      </c>
      <c r="U95" s="40">
        <v>0.06740887661547237</v>
      </c>
      <c r="V95">
        <f t="shared" si="4"/>
        <v>153.3</v>
      </c>
      <c r="W95" s="9">
        <v>19</v>
      </c>
      <c r="Y95">
        <f t="shared" si="5"/>
        <v>243.4</v>
      </c>
      <c r="Z95">
        <v>0.1</v>
      </c>
    </row>
    <row r="96" spans="1:26" ht="14.25" customHeight="1">
      <c r="A96" s="18" t="s">
        <v>81</v>
      </c>
      <c r="B96" s="1">
        <v>1951.99</v>
      </c>
      <c r="C96" s="16">
        <v>2038.033</v>
      </c>
      <c r="D96" s="16">
        <v>2007.538</v>
      </c>
      <c r="E96" s="16">
        <v>1810.4</v>
      </c>
      <c r="F96" s="1">
        <v>1.044</v>
      </c>
      <c r="G96" s="9">
        <v>160.8</v>
      </c>
      <c r="H96" s="9">
        <v>-19.7</v>
      </c>
      <c r="I96" s="11">
        <v>1.028</v>
      </c>
      <c r="J96" s="9">
        <v>171.2</v>
      </c>
      <c r="K96" s="9">
        <v>70</v>
      </c>
      <c r="L96" s="11">
        <v>0.928</v>
      </c>
      <c r="M96" s="9">
        <v>72</v>
      </c>
      <c r="N96" s="9">
        <v>3.5</v>
      </c>
      <c r="O96" s="2">
        <v>0.0158</v>
      </c>
      <c r="P96" s="15">
        <v>0.1007</v>
      </c>
      <c r="Q96" s="19">
        <v>0.16</v>
      </c>
      <c r="R96" s="20">
        <v>8.9</v>
      </c>
      <c r="S96" s="15">
        <v>0.1165</v>
      </c>
      <c r="T96" s="37">
        <v>1.1376713012398996</v>
      </c>
      <c r="U96" s="40">
        <v>0.7377496285198433</v>
      </c>
      <c r="V96">
        <f>G96+180</f>
        <v>340.8</v>
      </c>
      <c r="W96" s="9">
        <v>19.7</v>
      </c>
      <c r="Y96">
        <f>M96</f>
        <v>72</v>
      </c>
      <c r="Z96">
        <f>N96</f>
        <v>3.5</v>
      </c>
    </row>
    <row r="97" spans="1:26" ht="15" customHeight="1">
      <c r="A97" s="18" t="s">
        <v>32</v>
      </c>
      <c r="B97" s="1">
        <v>654.28</v>
      </c>
      <c r="C97" s="16">
        <v>674.176</v>
      </c>
      <c r="D97" s="16">
        <v>656.908</v>
      </c>
      <c r="E97" s="16">
        <v>631.746</v>
      </c>
      <c r="F97" s="1">
        <v>1.03</v>
      </c>
      <c r="G97" s="9">
        <v>137.5</v>
      </c>
      <c r="H97" s="9">
        <v>-21.4</v>
      </c>
      <c r="I97" s="11">
        <v>1.005</v>
      </c>
      <c r="J97" s="9">
        <v>125.7</v>
      </c>
      <c r="K97" s="9">
        <v>68.2</v>
      </c>
      <c r="L97" s="11">
        <v>0.966</v>
      </c>
      <c r="M97" s="9">
        <v>45.9</v>
      </c>
      <c r="N97" s="9">
        <v>-4</v>
      </c>
      <c r="O97" s="2">
        <v>0.025</v>
      </c>
      <c r="P97" s="15">
        <v>0.0391</v>
      </c>
      <c r="Q97" s="19">
        <v>0.64</v>
      </c>
      <c r="R97" s="20">
        <v>32.6</v>
      </c>
      <c r="S97" s="15">
        <v>0.064</v>
      </c>
      <c r="T97" s="37">
        <v>1.0676381947587543</v>
      </c>
      <c r="U97" s="40">
        <v>0.2339464966914453</v>
      </c>
      <c r="V97">
        <f>G97+180</f>
        <v>317.5</v>
      </c>
      <c r="W97" s="9">
        <v>21.4</v>
      </c>
      <c r="Y97">
        <f>M97+180</f>
        <v>225.9</v>
      </c>
      <c r="Z97">
        <v>4</v>
      </c>
    </row>
    <row r="98" spans="1:26" ht="15" customHeight="1">
      <c r="A98" s="18" t="s">
        <v>82</v>
      </c>
      <c r="B98" s="1">
        <v>4278.2</v>
      </c>
      <c r="C98" s="16">
        <v>4890.373</v>
      </c>
      <c r="D98" s="16">
        <v>4249.389</v>
      </c>
      <c r="E98" s="16">
        <v>3694.831</v>
      </c>
      <c r="F98" s="1">
        <v>1.141</v>
      </c>
      <c r="G98" s="9">
        <v>204.8</v>
      </c>
      <c r="H98" s="9">
        <v>60.4</v>
      </c>
      <c r="I98" s="11">
        <v>0.993</v>
      </c>
      <c r="J98" s="9">
        <v>33.5</v>
      </c>
      <c r="K98" s="9">
        <v>29.4</v>
      </c>
      <c r="L98" s="11">
        <v>0.866</v>
      </c>
      <c r="M98" s="9">
        <v>121.4</v>
      </c>
      <c r="N98" s="9">
        <v>-3.7</v>
      </c>
      <c r="O98" s="2">
        <v>0.1482</v>
      </c>
      <c r="P98" s="15">
        <v>0.1274</v>
      </c>
      <c r="Q98" s="19">
        <v>1.16</v>
      </c>
      <c r="R98" s="20">
        <v>49.3</v>
      </c>
      <c r="S98" s="15">
        <v>0.2756</v>
      </c>
      <c r="T98" s="37">
        <v>1.3241772107160101</v>
      </c>
      <c r="U98" s="40">
        <v>-0.0075566204312637894</v>
      </c>
      <c r="V98">
        <f>G98</f>
        <v>204.8</v>
      </c>
      <c r="W98" s="9">
        <v>60.4</v>
      </c>
      <c r="Y98">
        <f>M98+180</f>
        <v>301.4</v>
      </c>
      <c r="Z98">
        <v>3.7</v>
      </c>
    </row>
    <row r="99" spans="1:26" ht="14.25" customHeight="1">
      <c r="A99" s="18" t="s">
        <v>83</v>
      </c>
      <c r="B99" s="1">
        <v>291.92</v>
      </c>
      <c r="C99" s="16">
        <v>300.779</v>
      </c>
      <c r="D99" s="16">
        <v>297.853</v>
      </c>
      <c r="E99" s="16">
        <v>277.114</v>
      </c>
      <c r="F99" s="1">
        <v>1.03</v>
      </c>
      <c r="G99" s="9">
        <v>42.8</v>
      </c>
      <c r="H99" s="9">
        <v>-16.4</v>
      </c>
      <c r="I99" s="11">
        <v>1.02</v>
      </c>
      <c r="J99" s="9">
        <v>104.2</v>
      </c>
      <c r="K99" s="9">
        <v>58.4</v>
      </c>
      <c r="L99" s="11">
        <v>0.949</v>
      </c>
      <c r="M99" s="9">
        <v>321.1</v>
      </c>
      <c r="N99" s="9">
        <v>26.2</v>
      </c>
      <c r="O99" s="2">
        <v>0.0101</v>
      </c>
      <c r="P99" s="15">
        <v>0.0708</v>
      </c>
      <c r="Q99" s="19">
        <v>0.14</v>
      </c>
      <c r="R99" s="20">
        <v>8.1</v>
      </c>
      <c r="S99" s="15">
        <v>0.0809</v>
      </c>
      <c r="T99" s="37">
        <v>1.0936610331736571</v>
      </c>
      <c r="U99" s="40">
        <v>0.7617693356514614</v>
      </c>
      <c r="V99">
        <f>G99+180</f>
        <v>222.8</v>
      </c>
      <c r="W99" s="9">
        <v>16.4</v>
      </c>
      <c r="Y99">
        <f>M99</f>
        <v>321.1</v>
      </c>
      <c r="Z99">
        <f>N99</f>
        <v>26.2</v>
      </c>
    </row>
    <row r="100" spans="1:26" ht="15" customHeight="1" thickBot="1">
      <c r="A100" s="25" t="s">
        <v>84</v>
      </c>
      <c r="B100" s="26">
        <v>410.05</v>
      </c>
      <c r="C100" s="27">
        <v>418.756</v>
      </c>
      <c r="D100" s="27">
        <v>410.379</v>
      </c>
      <c r="E100" s="27">
        <v>401.01</v>
      </c>
      <c r="F100" s="26">
        <v>1.021</v>
      </c>
      <c r="G100" s="28">
        <v>70.1</v>
      </c>
      <c r="H100" s="28">
        <v>60.9</v>
      </c>
      <c r="I100" s="29">
        <v>1.001</v>
      </c>
      <c r="J100" s="28">
        <v>7.6</v>
      </c>
      <c r="K100" s="28">
        <v>-14.4</v>
      </c>
      <c r="L100" s="29">
        <v>0.978</v>
      </c>
      <c r="M100" s="28">
        <v>104.4</v>
      </c>
      <c r="N100" s="28">
        <v>-24.7</v>
      </c>
      <c r="O100" s="30">
        <v>0.0203</v>
      </c>
      <c r="P100" s="31">
        <v>0.0227</v>
      </c>
      <c r="Q100" s="32">
        <v>0.89</v>
      </c>
      <c r="R100" s="33">
        <v>41.8</v>
      </c>
      <c r="S100" s="31">
        <v>0.043</v>
      </c>
      <c r="T100" s="39">
        <v>1.044288620787807</v>
      </c>
      <c r="U100" s="42">
        <v>0.08046059571307994</v>
      </c>
      <c r="V100">
        <f>G100</f>
        <v>70.1</v>
      </c>
      <c r="W100" s="28">
        <v>60.9</v>
      </c>
      <c r="Y100">
        <f>M100+180</f>
        <v>284.4</v>
      </c>
      <c r="Z100">
        <v>24.7</v>
      </c>
    </row>
    <row r="101" spans="1:26" ht="12.75">
      <c r="A101" s="18" t="s">
        <v>33</v>
      </c>
      <c r="B101" s="1">
        <v>910.19</v>
      </c>
      <c r="C101" s="16">
        <v>931.078</v>
      </c>
      <c r="D101" s="16">
        <v>902.408</v>
      </c>
      <c r="E101" s="16">
        <v>897.077</v>
      </c>
      <c r="F101" s="1">
        <v>1.022</v>
      </c>
      <c r="G101" s="9">
        <v>138.9</v>
      </c>
      <c r="H101" s="9">
        <v>74.7</v>
      </c>
      <c r="I101" s="11">
        <v>0.992</v>
      </c>
      <c r="J101" s="9">
        <v>1.1</v>
      </c>
      <c r="K101" s="9">
        <v>11.5</v>
      </c>
      <c r="L101" s="11">
        <v>0.986</v>
      </c>
      <c r="M101" s="9">
        <v>89.1</v>
      </c>
      <c r="N101" s="9">
        <v>-10</v>
      </c>
      <c r="O101" s="2">
        <v>0.0297</v>
      </c>
      <c r="P101" s="15">
        <v>0.0064</v>
      </c>
      <c r="Q101" s="19">
        <v>4.61</v>
      </c>
      <c r="R101" s="20">
        <v>77.8</v>
      </c>
      <c r="S101" s="15">
        <v>0.0361</v>
      </c>
      <c r="T101" s="37">
        <v>1.0407884030971715</v>
      </c>
      <c r="U101" s="40">
        <v>-0.661646275659632</v>
      </c>
      <c r="V101">
        <f>G101</f>
        <v>138.9</v>
      </c>
      <c r="W101" s="9">
        <v>74.7</v>
      </c>
      <c r="Y101">
        <f>M101+180</f>
        <v>269.1</v>
      </c>
      <c r="Z101">
        <v>10</v>
      </c>
    </row>
    <row r="102" spans="1:26" ht="12.75">
      <c r="A102" s="18" t="s">
        <v>85</v>
      </c>
      <c r="B102" s="1">
        <v>552.99</v>
      </c>
      <c r="C102" s="16">
        <v>579.273</v>
      </c>
      <c r="D102" s="16">
        <v>557.649</v>
      </c>
      <c r="E102" s="16">
        <v>522.058</v>
      </c>
      <c r="F102" s="1">
        <v>1.047</v>
      </c>
      <c r="G102" s="9">
        <v>194.9</v>
      </c>
      <c r="H102" s="9">
        <v>23.6</v>
      </c>
      <c r="I102" s="11">
        <v>1.008</v>
      </c>
      <c r="J102" s="9">
        <v>61.6</v>
      </c>
      <c r="K102" s="9">
        <v>57.5</v>
      </c>
      <c r="L102" s="11">
        <v>0.944</v>
      </c>
      <c r="M102" s="9">
        <v>114.5</v>
      </c>
      <c r="N102" s="9">
        <v>-21</v>
      </c>
      <c r="O102" s="2">
        <v>0.0392</v>
      </c>
      <c r="P102" s="15">
        <v>0.0641</v>
      </c>
      <c r="Q102" s="19">
        <v>0.61</v>
      </c>
      <c r="R102" s="20">
        <v>31.5</v>
      </c>
      <c r="S102" s="15">
        <v>0.1033</v>
      </c>
      <c r="T102" s="37">
        <v>1.1109990277409396</v>
      </c>
      <c r="U102" s="40">
        <v>0.2668698537131524</v>
      </c>
      <c r="V102">
        <f>G102</f>
        <v>194.9</v>
      </c>
      <c r="W102" s="9">
        <v>23.6</v>
      </c>
      <c r="Y102">
        <f>M102+180</f>
        <v>294.5</v>
      </c>
      <c r="Z102">
        <v>21</v>
      </c>
    </row>
    <row r="103" spans="1:26" ht="12.75">
      <c r="A103" s="18" t="s">
        <v>34</v>
      </c>
      <c r="B103" s="1">
        <v>5257.14</v>
      </c>
      <c r="C103" s="16">
        <v>5345.88</v>
      </c>
      <c r="D103" s="16">
        <v>5244.199</v>
      </c>
      <c r="E103" s="16">
        <v>5181.353</v>
      </c>
      <c r="F103" s="1">
        <v>1.017</v>
      </c>
      <c r="G103" s="9">
        <v>319.6</v>
      </c>
      <c r="H103" s="9">
        <v>-13.1</v>
      </c>
      <c r="I103" s="11">
        <v>0.998</v>
      </c>
      <c r="J103" s="9">
        <v>60.3</v>
      </c>
      <c r="K103" s="9">
        <v>-38.5</v>
      </c>
      <c r="L103" s="11">
        <v>0.985</v>
      </c>
      <c r="M103" s="9">
        <v>34.4</v>
      </c>
      <c r="N103" s="9">
        <v>48.5</v>
      </c>
      <c r="O103" s="2">
        <v>0.0188</v>
      </c>
      <c r="P103" s="15">
        <v>0.0126</v>
      </c>
      <c r="Q103" s="19">
        <v>1.5</v>
      </c>
      <c r="R103" s="20">
        <v>56.3</v>
      </c>
      <c r="S103" s="15">
        <v>0.0314</v>
      </c>
      <c r="T103" s="37">
        <v>1.0320341767774093</v>
      </c>
      <c r="U103" s="40">
        <v>-0.17977319021487054</v>
      </c>
      <c r="V103">
        <f>G103-180</f>
        <v>139.60000000000002</v>
      </c>
      <c r="W103" s="9">
        <v>13.1</v>
      </c>
      <c r="Y103">
        <f>M103</f>
        <v>34.4</v>
      </c>
      <c r="Z103">
        <f>N103</f>
        <v>48.5</v>
      </c>
    </row>
    <row r="104" spans="1:26" ht="12.75">
      <c r="A104" s="18" t="s">
        <v>86</v>
      </c>
      <c r="B104" s="1">
        <v>885.03</v>
      </c>
      <c r="C104" s="16">
        <v>897.693</v>
      </c>
      <c r="D104" s="16">
        <v>882.543</v>
      </c>
      <c r="E104" s="16">
        <v>874.839</v>
      </c>
      <c r="F104" s="1">
        <v>1.014</v>
      </c>
      <c r="G104" s="9">
        <v>304.2</v>
      </c>
      <c r="H104" s="9">
        <v>20.2</v>
      </c>
      <c r="I104" s="11">
        <v>0.997</v>
      </c>
      <c r="J104" s="9">
        <v>26.5</v>
      </c>
      <c r="K104" s="9">
        <v>-20.7</v>
      </c>
      <c r="L104" s="11">
        <v>0.989</v>
      </c>
      <c r="M104" s="9">
        <v>74.5</v>
      </c>
      <c r="N104" s="9">
        <v>60.4</v>
      </c>
      <c r="O104" s="2">
        <v>0.0167</v>
      </c>
      <c r="P104" s="15">
        <v>0.0088</v>
      </c>
      <c r="Q104" s="19">
        <v>1.91</v>
      </c>
      <c r="R104" s="20">
        <v>62.3</v>
      </c>
      <c r="S104" s="15">
        <v>0.0254</v>
      </c>
      <c r="T104" s="37">
        <v>1.0265721355110455</v>
      </c>
      <c r="U104" s="40">
        <v>-0.3545516798774951</v>
      </c>
      <c r="V104">
        <f>G104</f>
        <v>304.2</v>
      </c>
      <c r="W104" s="9">
        <v>20.2</v>
      </c>
      <c r="Y104">
        <f>M104</f>
        <v>74.5</v>
      </c>
      <c r="Z104">
        <f>N104</f>
        <v>60.4</v>
      </c>
    </row>
    <row r="105" spans="1:26" ht="12.75">
      <c r="A105" s="18" t="s">
        <v>87</v>
      </c>
      <c r="B105" s="1">
        <v>9427.08</v>
      </c>
      <c r="C105" s="16">
        <v>10035.046</v>
      </c>
      <c r="D105" s="16">
        <v>9522.106</v>
      </c>
      <c r="E105" s="16">
        <v>8724.083</v>
      </c>
      <c r="F105" s="1">
        <v>1.064</v>
      </c>
      <c r="G105" s="9">
        <v>342.1</v>
      </c>
      <c r="H105" s="9">
        <v>49.1</v>
      </c>
      <c r="I105" s="11">
        <v>1.01</v>
      </c>
      <c r="J105" s="9">
        <v>331.7</v>
      </c>
      <c r="K105" s="9">
        <v>-40.5</v>
      </c>
      <c r="L105" s="11">
        <v>0.926</v>
      </c>
      <c r="M105" s="9">
        <v>66.1</v>
      </c>
      <c r="N105" s="9">
        <v>-5.2</v>
      </c>
      <c r="O105" s="2">
        <v>0.0542</v>
      </c>
      <c r="P105" s="15">
        <v>0.0845</v>
      </c>
      <c r="Q105" s="19">
        <v>0.64</v>
      </c>
      <c r="R105" s="20">
        <v>32.7</v>
      </c>
      <c r="S105" s="15">
        <v>0.1387</v>
      </c>
      <c r="T105" s="37">
        <v>1.15201243382187</v>
      </c>
      <c r="U105" s="40">
        <v>0.2501238608589173</v>
      </c>
      <c r="V105">
        <f>G105</f>
        <v>342.1</v>
      </c>
      <c r="W105" s="9">
        <v>49.1</v>
      </c>
      <c r="Y105">
        <f>M105+180</f>
        <v>246.1</v>
      </c>
      <c r="Z105">
        <v>5.2</v>
      </c>
    </row>
    <row r="106" spans="1:26" ht="12.75">
      <c r="A106" s="18" t="s">
        <v>35</v>
      </c>
      <c r="B106" s="1">
        <v>981.21</v>
      </c>
      <c r="C106" s="16">
        <v>1023.984</v>
      </c>
      <c r="D106" s="16">
        <v>1002.646</v>
      </c>
      <c r="E106" s="16">
        <v>917.01</v>
      </c>
      <c r="F106" s="1">
        <v>1.043</v>
      </c>
      <c r="G106" s="9">
        <v>125.8</v>
      </c>
      <c r="H106" s="9">
        <v>-54.5</v>
      </c>
      <c r="I106" s="11">
        <v>1.022</v>
      </c>
      <c r="J106" s="9">
        <v>101</v>
      </c>
      <c r="K106" s="9">
        <v>32.9</v>
      </c>
      <c r="L106" s="11">
        <v>0.935</v>
      </c>
      <c r="M106" s="9">
        <v>18.8</v>
      </c>
      <c r="N106" s="9">
        <v>-11.8</v>
      </c>
      <c r="O106" s="2">
        <v>0.0217</v>
      </c>
      <c r="P106" s="15">
        <v>0.0868</v>
      </c>
      <c r="Q106" s="19">
        <v>0.25</v>
      </c>
      <c r="R106" s="20">
        <v>14</v>
      </c>
      <c r="S106" s="15">
        <v>0.1085</v>
      </c>
      <c r="T106" s="37">
        <v>1.1243328029196595</v>
      </c>
      <c r="U106" s="40">
        <v>0.6278529309278669</v>
      </c>
      <c r="V106">
        <f>G106+180</f>
        <v>305.8</v>
      </c>
      <c r="W106" s="9">
        <v>54.5</v>
      </c>
      <c r="Y106">
        <f>M106+180</f>
        <v>198.8</v>
      </c>
      <c r="Z106">
        <v>11.8</v>
      </c>
    </row>
    <row r="107" spans="1:26" ht="12.75">
      <c r="A107" s="18" t="s">
        <v>88</v>
      </c>
      <c r="B107" s="1">
        <v>1001.95</v>
      </c>
      <c r="C107" s="16">
        <v>1040.795</v>
      </c>
      <c r="D107" s="16">
        <v>1016.035</v>
      </c>
      <c r="E107" s="16">
        <v>949.023</v>
      </c>
      <c r="F107" s="1">
        <v>1.039</v>
      </c>
      <c r="G107" s="9">
        <v>99.1</v>
      </c>
      <c r="H107" s="9">
        <v>-36.7</v>
      </c>
      <c r="I107" s="11">
        <v>1.014</v>
      </c>
      <c r="J107" s="9">
        <v>74.5</v>
      </c>
      <c r="K107" s="9">
        <v>50.6</v>
      </c>
      <c r="L107" s="11">
        <v>0.947</v>
      </c>
      <c r="M107" s="9">
        <v>359.8</v>
      </c>
      <c r="N107" s="9">
        <v>-12.2</v>
      </c>
      <c r="O107" s="2">
        <v>0.0257</v>
      </c>
      <c r="P107" s="15">
        <v>0.0668</v>
      </c>
      <c r="Q107" s="19">
        <v>0.38</v>
      </c>
      <c r="R107" s="20">
        <v>21</v>
      </c>
      <c r="S107" s="15">
        <v>0.0925</v>
      </c>
      <c r="T107" s="37">
        <v>1.1005173047892538</v>
      </c>
      <c r="U107" s="40">
        <v>0.47460855814317376</v>
      </c>
      <c r="V107">
        <f>G107+180</f>
        <v>279.1</v>
      </c>
      <c r="W107" s="9">
        <v>36.7</v>
      </c>
      <c r="Y107">
        <f>M107-180</f>
        <v>179.8</v>
      </c>
      <c r="Z107">
        <v>12.2</v>
      </c>
    </row>
    <row r="108" spans="1:26" ht="12.75">
      <c r="A108" s="18" t="s">
        <v>89</v>
      </c>
      <c r="B108" s="1">
        <v>500.73</v>
      </c>
      <c r="C108" s="16">
        <v>506.33</v>
      </c>
      <c r="D108" s="16">
        <v>499.414</v>
      </c>
      <c r="E108" s="16">
        <v>496.456</v>
      </c>
      <c r="F108" s="1">
        <v>1.011</v>
      </c>
      <c r="G108" s="9">
        <v>215.4</v>
      </c>
      <c r="H108" s="9">
        <v>-77.9</v>
      </c>
      <c r="I108" s="11">
        <v>0.997</v>
      </c>
      <c r="J108" s="9">
        <v>85.5</v>
      </c>
      <c r="K108" s="9">
        <v>-7.8</v>
      </c>
      <c r="L108" s="11">
        <v>0.991</v>
      </c>
      <c r="M108" s="9">
        <v>354.3</v>
      </c>
      <c r="N108" s="9">
        <v>-9.1</v>
      </c>
      <c r="O108" s="2">
        <v>0.0139</v>
      </c>
      <c r="P108" s="15">
        <v>0.0058</v>
      </c>
      <c r="Q108" s="19">
        <v>2.38</v>
      </c>
      <c r="R108" s="20">
        <v>67.2</v>
      </c>
      <c r="S108" s="15">
        <v>0.0197</v>
      </c>
      <c r="T108" s="37">
        <v>1.0204093168305937</v>
      </c>
      <c r="U108" s="40">
        <v>-0.39579291447151393</v>
      </c>
      <c r="V108">
        <f>G108-180</f>
        <v>35.400000000000006</v>
      </c>
      <c r="W108" s="9">
        <v>77.9</v>
      </c>
      <c r="Y108">
        <f>M108-180</f>
        <v>174.3</v>
      </c>
      <c r="Z108">
        <v>9.1</v>
      </c>
    </row>
    <row r="109" spans="1:26" ht="12.75">
      <c r="A109" s="18" t="s">
        <v>90</v>
      </c>
      <c r="B109" s="1">
        <v>1643.71</v>
      </c>
      <c r="C109" s="16">
        <v>1704.928</v>
      </c>
      <c r="D109" s="16">
        <v>1682.24</v>
      </c>
      <c r="E109" s="16">
        <v>1543.96</v>
      </c>
      <c r="F109" s="1">
        <v>1.042</v>
      </c>
      <c r="G109" s="9">
        <v>102.3</v>
      </c>
      <c r="H109" s="9">
        <v>-60.8</v>
      </c>
      <c r="I109" s="11">
        <v>1.025</v>
      </c>
      <c r="J109" s="9">
        <v>54.4</v>
      </c>
      <c r="K109" s="9">
        <v>20.5</v>
      </c>
      <c r="L109" s="11">
        <v>0.933</v>
      </c>
      <c r="M109" s="9">
        <v>332.1</v>
      </c>
      <c r="N109" s="9">
        <v>-19.8</v>
      </c>
      <c r="O109" s="2">
        <v>0.0169</v>
      </c>
      <c r="P109" s="15">
        <v>0.0925</v>
      </c>
      <c r="Q109" s="19">
        <v>0.18</v>
      </c>
      <c r="R109" s="20">
        <v>10.4</v>
      </c>
      <c r="S109" s="15">
        <v>0.1095</v>
      </c>
      <c r="T109" s="37">
        <v>1.113649391666405</v>
      </c>
      <c r="U109" s="40">
        <v>0.7022530582288221</v>
      </c>
      <c r="V109">
        <f>G109+180</f>
        <v>282.3</v>
      </c>
      <c r="W109" s="9">
        <v>60.8</v>
      </c>
      <c r="Y109">
        <f>M109-180</f>
        <v>152.10000000000002</v>
      </c>
      <c r="Z109">
        <v>19.8</v>
      </c>
    </row>
    <row r="110" spans="1:26" ht="12.75">
      <c r="A110" s="18" t="s">
        <v>91</v>
      </c>
      <c r="B110" s="1">
        <v>310.24</v>
      </c>
      <c r="C110" s="16">
        <v>335.467</v>
      </c>
      <c r="D110" s="16">
        <v>311.768</v>
      </c>
      <c r="E110" s="16">
        <v>283.482</v>
      </c>
      <c r="F110" s="1">
        <v>1.051</v>
      </c>
      <c r="G110" s="9">
        <v>106.7</v>
      </c>
      <c r="H110" s="9">
        <v>-42.2</v>
      </c>
      <c r="I110" s="11">
        <v>1.002</v>
      </c>
      <c r="J110" s="9">
        <v>50.7</v>
      </c>
      <c r="K110" s="9">
        <v>31.7</v>
      </c>
      <c r="L110" s="11">
        <v>0.946</v>
      </c>
      <c r="M110" s="9">
        <v>343</v>
      </c>
      <c r="N110" s="9">
        <v>-31.5</v>
      </c>
      <c r="O110" s="2">
        <v>0.049</v>
      </c>
      <c r="P110" s="15">
        <v>0.0559</v>
      </c>
      <c r="Q110" s="19">
        <v>0.88</v>
      </c>
      <c r="R110" s="20">
        <v>41.2</v>
      </c>
      <c r="S110" s="15">
        <v>0.105</v>
      </c>
      <c r="T110" s="37">
        <v>1.1840566847810101</v>
      </c>
      <c r="U110" s="40">
        <v>0.09279028786755511</v>
      </c>
      <c r="V110">
        <f>G110+180</f>
        <v>286.7</v>
      </c>
      <c r="W110" s="9">
        <v>42.2</v>
      </c>
      <c r="Y110">
        <f>M110-180</f>
        <v>163</v>
      </c>
      <c r="Z110">
        <v>31.5</v>
      </c>
    </row>
    <row r="111" spans="1:26" ht="12.75">
      <c r="A111" s="18" t="s">
        <v>14</v>
      </c>
      <c r="B111" s="1">
        <v>11630.95</v>
      </c>
      <c r="C111" s="16">
        <v>12038.43</v>
      </c>
      <c r="D111" s="16">
        <v>11823.888</v>
      </c>
      <c r="E111" s="16">
        <v>11030.534</v>
      </c>
      <c r="F111" s="1">
        <v>1.035</v>
      </c>
      <c r="G111" s="9">
        <v>63.8</v>
      </c>
      <c r="H111" s="9">
        <v>61.4</v>
      </c>
      <c r="I111" s="11">
        <v>1.017</v>
      </c>
      <c r="J111" s="9">
        <v>333.5</v>
      </c>
      <c r="K111" s="9">
        <v>0.2</v>
      </c>
      <c r="L111" s="11">
        <v>0.948</v>
      </c>
      <c r="M111" s="9">
        <v>63.3</v>
      </c>
      <c r="N111" s="9">
        <v>-28.6</v>
      </c>
      <c r="O111" s="2">
        <v>0.0185</v>
      </c>
      <c r="P111" s="15">
        <v>0.0681</v>
      </c>
      <c r="Q111" s="19">
        <v>0.27</v>
      </c>
      <c r="R111" s="20">
        <v>15.2</v>
      </c>
      <c r="S111" s="15">
        <v>0.0866</v>
      </c>
      <c r="T111" s="37">
        <v>1.096765201731976</v>
      </c>
      <c r="U111" s="40">
        <v>0.600367440390951</v>
      </c>
      <c r="V111">
        <f>G111</f>
        <v>63.8</v>
      </c>
      <c r="W111" s="9">
        <v>61.4</v>
      </c>
      <c r="Y111">
        <f>M111+180</f>
        <v>243.3</v>
      </c>
      <c r="Z111">
        <v>28.6</v>
      </c>
    </row>
    <row r="112" spans="1:26" ht="12.75">
      <c r="A112" s="18" t="s">
        <v>92</v>
      </c>
      <c r="B112" s="1">
        <v>674.48</v>
      </c>
      <c r="C112" s="16">
        <v>702.14</v>
      </c>
      <c r="D112" s="16">
        <v>675.89</v>
      </c>
      <c r="E112" s="16">
        <v>645.403</v>
      </c>
      <c r="F112" s="1">
        <v>1.039</v>
      </c>
      <c r="G112" s="9">
        <v>50.4</v>
      </c>
      <c r="H112" s="9">
        <v>1.9</v>
      </c>
      <c r="I112" s="11">
        <v>1.002</v>
      </c>
      <c r="J112" s="9">
        <v>318.1</v>
      </c>
      <c r="K112" s="9">
        <v>51.2</v>
      </c>
      <c r="L112" s="11">
        <v>0.959</v>
      </c>
      <c r="M112" s="9">
        <v>321.9</v>
      </c>
      <c r="N112" s="9">
        <v>-38.8</v>
      </c>
      <c r="O112" s="2">
        <v>0.0377</v>
      </c>
      <c r="P112" s="15">
        <v>0.0424</v>
      </c>
      <c r="Q112" s="19">
        <v>0.89</v>
      </c>
      <c r="R112" s="20">
        <v>41.7</v>
      </c>
      <c r="S112" s="15">
        <v>0.0801</v>
      </c>
      <c r="T112" s="37">
        <v>1.0880626098277537</v>
      </c>
      <c r="U112" s="40">
        <v>0.09487294853924334</v>
      </c>
      <c r="V112">
        <f>G112</f>
        <v>50.4</v>
      </c>
      <c r="W112" s="9">
        <v>1.9</v>
      </c>
      <c r="Y112">
        <f>M112-180</f>
        <v>141.89999999999998</v>
      </c>
      <c r="Z112">
        <v>38.8</v>
      </c>
    </row>
    <row r="113" spans="1:26" ht="12.75">
      <c r="A113" s="18" t="s">
        <v>93</v>
      </c>
      <c r="B113" s="1">
        <v>116.28</v>
      </c>
      <c r="C113" s="16">
        <v>118.641</v>
      </c>
      <c r="D113" s="16">
        <v>117.384</v>
      </c>
      <c r="E113" s="16">
        <v>112.821</v>
      </c>
      <c r="F113" s="1">
        <v>1.02</v>
      </c>
      <c r="G113" s="9">
        <v>61.6</v>
      </c>
      <c r="H113" s="9">
        <v>-28.3</v>
      </c>
      <c r="I113" s="11">
        <v>1.009</v>
      </c>
      <c r="J113" s="9">
        <v>19.9</v>
      </c>
      <c r="K113" s="9">
        <v>54.2</v>
      </c>
      <c r="L113" s="11">
        <v>0.97</v>
      </c>
      <c r="M113" s="9">
        <v>320.3</v>
      </c>
      <c r="N113" s="9">
        <v>-20.1</v>
      </c>
      <c r="O113" s="2">
        <v>0.0109</v>
      </c>
      <c r="P113" s="15">
        <v>0.0393</v>
      </c>
      <c r="Q113" s="19">
        <v>0.28</v>
      </c>
      <c r="R113" s="20">
        <v>15.5</v>
      </c>
      <c r="S113" s="15">
        <v>0.0502</v>
      </c>
      <c r="T113" s="37">
        <v>1.0544455677339972</v>
      </c>
      <c r="U113" s="40">
        <v>0.5685439669293224</v>
      </c>
      <c r="V113">
        <f>G113+180</f>
        <v>241.6</v>
      </c>
      <c r="W113" s="9">
        <v>28.3</v>
      </c>
      <c r="Y113">
        <f>M113-180</f>
        <v>140.3</v>
      </c>
      <c r="Z113">
        <v>20.1</v>
      </c>
    </row>
    <row r="114" spans="1:26" ht="12.75">
      <c r="A114" s="18" t="s">
        <v>94</v>
      </c>
      <c r="B114" s="1">
        <v>5197.05</v>
      </c>
      <c r="C114" s="16">
        <v>5307.802</v>
      </c>
      <c r="D114" s="16">
        <v>5250.215</v>
      </c>
      <c r="E114" s="16">
        <v>5033.133</v>
      </c>
      <c r="F114" s="1">
        <v>1.021</v>
      </c>
      <c r="G114" s="9">
        <v>208.5</v>
      </c>
      <c r="H114" s="9">
        <v>-16.3</v>
      </c>
      <c r="I114" s="11">
        <v>1.01</v>
      </c>
      <c r="J114" s="9">
        <v>138.7</v>
      </c>
      <c r="K114" s="9">
        <v>49.8</v>
      </c>
      <c r="L114" s="11">
        <v>0.969</v>
      </c>
      <c r="M114" s="9">
        <v>106.5</v>
      </c>
      <c r="N114" s="9">
        <v>-35.6</v>
      </c>
      <c r="O114" s="2">
        <v>0.0112</v>
      </c>
      <c r="P114" s="15">
        <v>0.0416</v>
      </c>
      <c r="Q114" s="19">
        <v>0.27</v>
      </c>
      <c r="R114" s="20">
        <v>15</v>
      </c>
      <c r="S114" s="15">
        <v>0.0528</v>
      </c>
      <c r="T114" s="37">
        <v>1.0577362036772697</v>
      </c>
      <c r="U114" s="40">
        <v>0.5855540877824797</v>
      </c>
      <c r="V114">
        <f>G114-180</f>
        <v>28.5</v>
      </c>
      <c r="W114" s="9">
        <v>16.3</v>
      </c>
      <c r="Y114">
        <f>M114+180</f>
        <v>286.5</v>
      </c>
      <c r="Z114">
        <v>35.6</v>
      </c>
    </row>
    <row r="115" spans="1:26" ht="12.75">
      <c r="A115" s="18" t="s">
        <v>95</v>
      </c>
      <c r="B115" s="1">
        <v>134.14</v>
      </c>
      <c r="C115" s="16">
        <v>136.495</v>
      </c>
      <c r="D115" s="16">
        <v>133.249</v>
      </c>
      <c r="E115" s="16">
        <v>132.669</v>
      </c>
      <c r="F115" s="1">
        <v>1.018</v>
      </c>
      <c r="G115" s="9">
        <v>283.8</v>
      </c>
      <c r="H115" s="9">
        <v>-42.5</v>
      </c>
      <c r="I115" s="11">
        <v>0.993</v>
      </c>
      <c r="J115" s="9">
        <v>23.6</v>
      </c>
      <c r="K115" s="9">
        <v>-10.5</v>
      </c>
      <c r="L115" s="11">
        <v>0.989</v>
      </c>
      <c r="M115" s="9">
        <v>304.5</v>
      </c>
      <c r="N115" s="9">
        <v>45.6</v>
      </c>
      <c r="O115" s="2">
        <v>0.0243</v>
      </c>
      <c r="P115" s="15">
        <v>0.0043</v>
      </c>
      <c r="Q115" s="19">
        <v>5.69</v>
      </c>
      <c r="R115" s="20">
        <v>80</v>
      </c>
      <c r="S115" s="15">
        <v>0.0286</v>
      </c>
      <c r="T115" s="37">
        <v>1.031097293276322</v>
      </c>
      <c r="U115" s="40">
        <v>-0.720677401569821</v>
      </c>
      <c r="V115">
        <f>G115-180</f>
        <v>103.80000000000001</v>
      </c>
      <c r="W115" s="9">
        <v>42.5</v>
      </c>
      <c r="Y115">
        <f aca="true" t="shared" si="6" ref="Y115:Z118">M115</f>
        <v>304.5</v>
      </c>
      <c r="Z115">
        <f t="shared" si="6"/>
        <v>45.6</v>
      </c>
    </row>
    <row r="116" spans="1:26" ht="12.75">
      <c r="A116" s="18" t="s">
        <v>96</v>
      </c>
      <c r="B116" s="1">
        <v>154.11</v>
      </c>
      <c r="C116" s="16">
        <v>156.155</v>
      </c>
      <c r="D116" s="16">
        <v>153.609</v>
      </c>
      <c r="E116" s="16">
        <v>152.579</v>
      </c>
      <c r="F116" s="1">
        <v>1.013</v>
      </c>
      <c r="G116" s="9">
        <v>270.9</v>
      </c>
      <c r="H116" s="9">
        <v>-17.2</v>
      </c>
      <c r="I116" s="11">
        <v>0.997</v>
      </c>
      <c r="J116" s="9">
        <v>358.2</v>
      </c>
      <c r="K116" s="9">
        <v>8.8</v>
      </c>
      <c r="L116" s="11">
        <v>0.99</v>
      </c>
      <c r="M116" s="9">
        <v>242.1</v>
      </c>
      <c r="N116" s="9">
        <v>70.5</v>
      </c>
      <c r="O116" s="2">
        <v>0.0168</v>
      </c>
      <c r="P116" s="15">
        <v>0.0069</v>
      </c>
      <c r="Q116" s="19">
        <v>2.44</v>
      </c>
      <c r="R116" s="20">
        <v>67.7</v>
      </c>
      <c r="S116" s="15">
        <v>0.0237</v>
      </c>
      <c r="T116" s="37">
        <v>1.0241217497062225</v>
      </c>
      <c r="U116" s="40">
        <v>-0.3864273544155189</v>
      </c>
      <c r="V116">
        <f>G116-180</f>
        <v>90.89999999999998</v>
      </c>
      <c r="W116" s="9">
        <v>17.2</v>
      </c>
      <c r="Y116">
        <f t="shared" si="6"/>
        <v>242.1</v>
      </c>
      <c r="Z116">
        <f t="shared" si="6"/>
        <v>70.5</v>
      </c>
    </row>
    <row r="117" spans="1:26" ht="12.75">
      <c r="A117" s="18" t="s">
        <v>97</v>
      </c>
      <c r="B117" s="1">
        <v>149.53</v>
      </c>
      <c r="C117" s="16">
        <v>153.801</v>
      </c>
      <c r="D117" s="16">
        <v>150.922</v>
      </c>
      <c r="E117" s="16">
        <v>143.861</v>
      </c>
      <c r="F117" s="1">
        <v>1.029</v>
      </c>
      <c r="G117" s="9">
        <v>0.5</v>
      </c>
      <c r="H117" s="9">
        <v>-26.7</v>
      </c>
      <c r="I117" s="11">
        <v>1.009</v>
      </c>
      <c r="J117" s="9">
        <v>71.4</v>
      </c>
      <c r="K117" s="9">
        <v>33</v>
      </c>
      <c r="L117" s="11">
        <v>0.962</v>
      </c>
      <c r="M117" s="9">
        <v>300.8</v>
      </c>
      <c r="N117" s="9">
        <v>45.1</v>
      </c>
      <c r="O117" s="2">
        <v>0.0192</v>
      </c>
      <c r="P117" s="15">
        <v>0.0472</v>
      </c>
      <c r="Q117" s="19">
        <v>0.41</v>
      </c>
      <c r="R117" s="20">
        <v>22.2</v>
      </c>
      <c r="S117" s="15">
        <v>0.0664</v>
      </c>
      <c r="T117" s="37">
        <v>1.071316099798765</v>
      </c>
      <c r="U117" s="40">
        <v>0.41695483758824986</v>
      </c>
      <c r="V117">
        <f>G117+180</f>
        <v>180.5</v>
      </c>
      <c r="W117" s="9">
        <v>26.7</v>
      </c>
      <c r="Y117">
        <f t="shared" si="6"/>
        <v>300.8</v>
      </c>
      <c r="Z117">
        <f t="shared" si="6"/>
        <v>45.1</v>
      </c>
    </row>
    <row r="118" spans="1:26" ht="13.5" thickBot="1">
      <c r="A118" s="25" t="s">
        <v>98</v>
      </c>
      <c r="B118" s="26">
        <v>173.29</v>
      </c>
      <c r="C118" s="27">
        <v>178.487</v>
      </c>
      <c r="D118" s="27">
        <v>175.788</v>
      </c>
      <c r="E118" s="27">
        <v>165.597</v>
      </c>
      <c r="F118" s="26">
        <v>1.029</v>
      </c>
      <c r="G118" s="28">
        <v>359.7</v>
      </c>
      <c r="H118" s="28">
        <v>-32.6</v>
      </c>
      <c r="I118" s="29">
        <v>1.015</v>
      </c>
      <c r="J118" s="28">
        <v>74.3</v>
      </c>
      <c r="K118" s="28">
        <v>22.6</v>
      </c>
      <c r="L118" s="29">
        <v>0.956</v>
      </c>
      <c r="M118" s="28">
        <v>316.2</v>
      </c>
      <c r="N118" s="28">
        <v>48.5</v>
      </c>
      <c r="O118" s="30">
        <v>0.0144</v>
      </c>
      <c r="P118" s="31">
        <v>0.0594</v>
      </c>
      <c r="Q118" s="32">
        <v>0.24</v>
      </c>
      <c r="R118" s="33">
        <v>13.6</v>
      </c>
      <c r="S118" s="31">
        <v>0.0737</v>
      </c>
      <c r="T118" s="39">
        <v>1.0824712060235973</v>
      </c>
      <c r="U118" s="42">
        <v>0.6276720160453474</v>
      </c>
      <c r="V118">
        <f>G118-180</f>
        <v>179.7</v>
      </c>
      <c r="W118" s="28">
        <v>32.6</v>
      </c>
      <c r="Y118">
        <f t="shared" si="6"/>
        <v>316.2</v>
      </c>
      <c r="Z118">
        <f t="shared" si="6"/>
        <v>48.5</v>
      </c>
    </row>
    <row r="119" spans="1:21" ht="12.75">
      <c r="A119" s="16"/>
      <c r="B119" s="16"/>
      <c r="C119" s="16"/>
      <c r="D119" s="16"/>
      <c r="E119" s="16"/>
      <c r="F119" s="16"/>
      <c r="G119" s="9"/>
      <c r="H119" s="9"/>
      <c r="I119" s="9"/>
      <c r="J119" s="9"/>
      <c r="K119" s="9"/>
      <c r="L119" s="9"/>
      <c r="M119" s="9"/>
      <c r="N119" s="9"/>
      <c r="O119" s="15"/>
      <c r="P119" s="15"/>
      <c r="Q119" s="16"/>
      <c r="R119" s="16"/>
      <c r="S119" s="16"/>
      <c r="T119" s="16"/>
      <c r="U119" s="16"/>
    </row>
    <row r="120" spans="1:21" ht="12.75">
      <c r="A120" s="16"/>
      <c r="B120" s="16"/>
      <c r="C120" s="16"/>
      <c r="D120" s="16"/>
      <c r="E120" s="16"/>
      <c r="F120" s="16"/>
      <c r="G120" s="9"/>
      <c r="H120" s="9"/>
      <c r="I120" s="9"/>
      <c r="J120" s="9"/>
      <c r="K120" s="9"/>
      <c r="L120" s="9"/>
      <c r="M120" s="9"/>
      <c r="N120" s="9"/>
      <c r="O120" s="16"/>
      <c r="P120" s="16"/>
      <c r="Q120" s="16"/>
      <c r="R120" s="16"/>
      <c r="S120" s="16"/>
      <c r="T120" s="16"/>
      <c r="U120" s="16"/>
    </row>
    <row r="121" spans="1:21" ht="12.75">
      <c r="A121" s="16"/>
      <c r="B121" s="16"/>
      <c r="C121" s="16"/>
      <c r="D121" s="16"/>
      <c r="E121" s="16"/>
      <c r="F121" s="16"/>
      <c r="G121" s="9"/>
      <c r="H121" s="9"/>
      <c r="I121" s="9"/>
      <c r="J121" s="9"/>
      <c r="K121" s="9"/>
      <c r="L121" s="9"/>
      <c r="M121" s="9"/>
      <c r="N121" s="9"/>
      <c r="O121" s="16"/>
      <c r="P121" s="16"/>
      <c r="Q121" s="16"/>
      <c r="R121" s="16"/>
      <c r="S121" s="16"/>
      <c r="T121" s="16"/>
      <c r="U121" s="16"/>
    </row>
    <row r="122" spans="1:21" ht="12.75">
      <c r="A122" s="16"/>
      <c r="B122" s="16"/>
      <c r="C122" s="16"/>
      <c r="D122" s="16"/>
      <c r="E122" s="16"/>
      <c r="F122" s="16"/>
      <c r="G122" s="9"/>
      <c r="H122" s="9"/>
      <c r="I122" s="9"/>
      <c r="J122" s="9"/>
      <c r="K122" s="9"/>
      <c r="L122" s="9"/>
      <c r="M122" s="9"/>
      <c r="N122" s="9"/>
      <c r="O122" s="16"/>
      <c r="P122" s="16"/>
      <c r="Q122" s="16"/>
      <c r="R122" s="16"/>
      <c r="S122" s="16"/>
      <c r="T122" s="16"/>
      <c r="U122" s="16"/>
    </row>
    <row r="123" spans="1:21" ht="12.75">
      <c r="A123" s="16"/>
      <c r="B123" s="16"/>
      <c r="C123" s="16"/>
      <c r="D123" s="16"/>
      <c r="E123" s="16"/>
      <c r="F123" s="16"/>
      <c r="G123" s="9"/>
      <c r="H123" s="9"/>
      <c r="I123" s="9"/>
      <c r="J123" s="9"/>
      <c r="K123" s="9"/>
      <c r="L123" s="9"/>
      <c r="M123" s="9"/>
      <c r="N123" s="9"/>
      <c r="O123" s="16"/>
      <c r="P123" s="16"/>
      <c r="Q123" s="16"/>
      <c r="R123" s="16"/>
      <c r="S123" s="16"/>
      <c r="T123" s="16"/>
      <c r="U123" s="16"/>
    </row>
    <row r="124" spans="1:21" ht="12.75">
      <c r="A124" s="16"/>
      <c r="B124" s="16"/>
      <c r="C124" s="16"/>
      <c r="D124" s="16"/>
      <c r="E124" s="16"/>
      <c r="F124" s="16"/>
      <c r="G124" s="9"/>
      <c r="H124" s="9"/>
      <c r="I124" s="9"/>
      <c r="J124" s="9"/>
      <c r="K124" s="9"/>
      <c r="L124" s="9"/>
      <c r="M124" s="9"/>
      <c r="N124" s="9"/>
      <c r="O124" s="16"/>
      <c r="P124" s="16"/>
      <c r="Q124" s="16"/>
      <c r="R124" s="16"/>
      <c r="S124" s="16"/>
      <c r="T124" s="16"/>
      <c r="U124" s="16"/>
    </row>
    <row r="125" spans="1:21" ht="12.75">
      <c r="A125" s="16"/>
      <c r="B125" s="16"/>
      <c r="C125" s="16"/>
      <c r="D125" s="16"/>
      <c r="E125" s="16"/>
      <c r="F125" s="16"/>
      <c r="G125" s="9"/>
      <c r="H125" s="9"/>
      <c r="I125" s="9"/>
      <c r="J125" s="9"/>
      <c r="K125" s="9"/>
      <c r="L125" s="9"/>
      <c r="M125" s="9"/>
      <c r="N125" s="9"/>
      <c r="O125" s="16"/>
      <c r="P125" s="16"/>
      <c r="Q125" s="16"/>
      <c r="R125" s="16"/>
      <c r="S125" s="16"/>
      <c r="T125" s="16"/>
      <c r="U125" s="16"/>
    </row>
    <row r="126" spans="1:21" ht="12.75">
      <c r="A126" s="16"/>
      <c r="B126" s="16"/>
      <c r="C126" s="16"/>
      <c r="D126" s="16"/>
      <c r="E126" s="16"/>
      <c r="F126" s="16"/>
      <c r="G126" s="9"/>
      <c r="H126" s="9"/>
      <c r="I126" s="9"/>
      <c r="J126" s="9"/>
      <c r="K126" s="9"/>
      <c r="L126" s="9"/>
      <c r="M126" s="9"/>
      <c r="N126" s="9"/>
      <c r="O126" s="16"/>
      <c r="P126" s="16"/>
      <c r="Q126" s="16"/>
      <c r="R126" s="16"/>
      <c r="S126" s="16"/>
      <c r="T126" s="16"/>
      <c r="U126" s="16"/>
    </row>
    <row r="127" spans="1:21" ht="12.75">
      <c r="A127" s="16"/>
      <c r="B127" s="16"/>
      <c r="C127" s="16"/>
      <c r="D127" s="16"/>
      <c r="E127" s="16"/>
      <c r="F127" s="16"/>
      <c r="G127" s="9"/>
      <c r="H127" s="9"/>
      <c r="I127" s="9"/>
      <c r="J127" s="9"/>
      <c r="K127" s="9"/>
      <c r="L127" s="9"/>
      <c r="M127" s="9"/>
      <c r="N127" s="9"/>
      <c r="O127" s="16"/>
      <c r="P127" s="16"/>
      <c r="Q127" s="16"/>
      <c r="R127" s="16"/>
      <c r="S127" s="16"/>
      <c r="T127" s="16"/>
      <c r="U127" s="16"/>
    </row>
    <row r="128" spans="1:21" ht="12.75">
      <c r="A128" s="16"/>
      <c r="B128" s="16"/>
      <c r="C128" s="16"/>
      <c r="D128" s="16"/>
      <c r="E128" s="16"/>
      <c r="F128" s="16"/>
      <c r="G128" s="9"/>
      <c r="H128" s="9"/>
      <c r="I128" s="9"/>
      <c r="J128" s="9"/>
      <c r="K128" s="9"/>
      <c r="L128" s="9"/>
      <c r="M128" s="9"/>
      <c r="N128" s="9"/>
      <c r="O128" s="16"/>
      <c r="P128" s="16"/>
      <c r="Q128" s="16"/>
      <c r="R128" s="16"/>
      <c r="S128" s="16"/>
      <c r="T128" s="16"/>
      <c r="U128" s="16"/>
    </row>
    <row r="129" spans="1:21" ht="12.75">
      <c r="A129" s="16"/>
      <c r="B129" s="16"/>
      <c r="C129" s="16"/>
      <c r="D129" s="16"/>
      <c r="E129" s="16"/>
      <c r="F129" s="16"/>
      <c r="G129" s="9"/>
      <c r="H129" s="9"/>
      <c r="I129" s="9"/>
      <c r="J129" s="9"/>
      <c r="K129" s="9"/>
      <c r="L129" s="9"/>
      <c r="M129" s="9"/>
      <c r="N129" s="9"/>
      <c r="O129" s="16"/>
      <c r="P129" s="16"/>
      <c r="Q129" s="16"/>
      <c r="R129" s="16"/>
      <c r="S129" s="16"/>
      <c r="T129" s="16"/>
      <c r="U129" s="16"/>
    </row>
    <row r="130" spans="1:21" ht="12.75">
      <c r="A130" s="16"/>
      <c r="B130" s="16"/>
      <c r="C130" s="16"/>
      <c r="D130" s="16"/>
      <c r="E130" s="16"/>
      <c r="F130" s="16"/>
      <c r="G130" s="9"/>
      <c r="H130" s="9"/>
      <c r="I130" s="9"/>
      <c r="J130" s="9"/>
      <c r="K130" s="9"/>
      <c r="L130" s="9"/>
      <c r="M130" s="9"/>
      <c r="N130" s="9"/>
      <c r="O130" s="16"/>
      <c r="P130" s="16"/>
      <c r="Q130" s="16"/>
      <c r="R130" s="16"/>
      <c r="S130" s="16"/>
      <c r="T130" s="16"/>
      <c r="U130" s="16"/>
    </row>
    <row r="131" spans="1:21" ht="12.75">
      <c r="A131" s="16"/>
      <c r="B131" s="16"/>
      <c r="C131" s="16"/>
      <c r="D131" s="16"/>
      <c r="E131" s="16"/>
      <c r="F131" s="16"/>
      <c r="G131" s="9"/>
      <c r="H131" s="9"/>
      <c r="I131" s="9"/>
      <c r="J131" s="9"/>
      <c r="K131" s="9"/>
      <c r="L131" s="9"/>
      <c r="M131" s="9"/>
      <c r="N131" s="9"/>
      <c r="O131" s="16"/>
      <c r="P131" s="16"/>
      <c r="Q131" s="16"/>
      <c r="R131" s="16"/>
      <c r="S131" s="16"/>
      <c r="T131" s="16"/>
      <c r="U131" s="16"/>
    </row>
    <row r="132" spans="1:21" ht="12.75">
      <c r="A132" s="16"/>
      <c r="B132" s="16"/>
      <c r="C132" s="16"/>
      <c r="D132" s="16"/>
      <c r="E132" s="16"/>
      <c r="F132" s="16"/>
      <c r="G132" s="9"/>
      <c r="H132" s="9"/>
      <c r="I132" s="9"/>
      <c r="J132" s="9"/>
      <c r="K132" s="9"/>
      <c r="L132" s="9"/>
      <c r="M132" s="9"/>
      <c r="N132" s="9"/>
      <c r="O132" s="16"/>
      <c r="P132" s="16"/>
      <c r="Q132" s="16"/>
      <c r="R132" s="16"/>
      <c r="S132" s="16"/>
      <c r="T132" s="16"/>
      <c r="U132" s="16"/>
    </row>
    <row r="133" spans="1:21" ht="12.75">
      <c r="A133" s="16"/>
      <c r="B133" s="16"/>
      <c r="C133" s="16"/>
      <c r="D133" s="16"/>
      <c r="E133" s="16"/>
      <c r="F133" s="16"/>
      <c r="G133" s="9"/>
      <c r="H133" s="9"/>
      <c r="I133" s="9"/>
      <c r="J133" s="9"/>
      <c r="K133" s="9"/>
      <c r="L133" s="9"/>
      <c r="M133" s="9"/>
      <c r="N133" s="9"/>
      <c r="O133" s="16"/>
      <c r="P133" s="16"/>
      <c r="Q133" s="16"/>
      <c r="R133" s="16"/>
      <c r="S133" s="16"/>
      <c r="T133" s="16"/>
      <c r="U133" s="16"/>
    </row>
    <row r="134" spans="1:21" ht="12.75">
      <c r="A134" s="16"/>
      <c r="B134" s="16"/>
      <c r="C134" s="16"/>
      <c r="D134" s="16"/>
      <c r="E134" s="16"/>
      <c r="F134" s="16"/>
      <c r="G134" s="9"/>
      <c r="H134" s="9"/>
      <c r="I134" s="9"/>
      <c r="J134" s="9"/>
      <c r="K134" s="9"/>
      <c r="L134" s="9"/>
      <c r="M134" s="9"/>
      <c r="N134" s="9"/>
      <c r="O134" s="16"/>
      <c r="P134" s="16"/>
      <c r="Q134" s="16"/>
      <c r="R134" s="16"/>
      <c r="S134" s="16"/>
      <c r="T134" s="16"/>
      <c r="U134" s="16"/>
    </row>
    <row r="135" spans="1:21" ht="12.75">
      <c r="A135" s="16"/>
      <c r="B135" s="16"/>
      <c r="C135" s="16"/>
      <c r="D135" s="16"/>
      <c r="E135" s="16"/>
      <c r="F135" s="16"/>
      <c r="G135" s="9"/>
      <c r="H135" s="9"/>
      <c r="I135" s="9"/>
      <c r="J135" s="9"/>
      <c r="K135" s="9"/>
      <c r="L135" s="9"/>
      <c r="M135" s="9"/>
      <c r="N135" s="9"/>
      <c r="O135" s="16"/>
      <c r="P135" s="16"/>
      <c r="Q135" s="16"/>
      <c r="R135" s="16"/>
      <c r="S135" s="16"/>
      <c r="T135" s="16"/>
      <c r="U135" s="16"/>
    </row>
    <row r="136" spans="1:21" ht="12.75">
      <c r="A136" s="16"/>
      <c r="B136" s="16"/>
      <c r="C136" s="16"/>
      <c r="D136" s="16"/>
      <c r="E136" s="16"/>
      <c r="F136" s="16"/>
      <c r="G136" s="9"/>
      <c r="H136" s="9"/>
      <c r="I136" s="9"/>
      <c r="J136" s="9"/>
      <c r="K136" s="9"/>
      <c r="L136" s="9"/>
      <c r="M136" s="9"/>
      <c r="N136" s="9"/>
      <c r="O136" s="16"/>
      <c r="P136" s="16"/>
      <c r="Q136" s="16"/>
      <c r="R136" s="16"/>
      <c r="S136" s="16"/>
      <c r="T136" s="16"/>
      <c r="U136" s="16"/>
    </row>
    <row r="137" spans="1:21" ht="12.75">
      <c r="A137" s="16"/>
      <c r="B137" s="16"/>
      <c r="C137" s="16"/>
      <c r="D137" s="16"/>
      <c r="E137" s="16"/>
      <c r="F137" s="16"/>
      <c r="G137" s="9"/>
      <c r="H137" s="9"/>
      <c r="I137" s="9"/>
      <c r="J137" s="9"/>
      <c r="K137" s="9"/>
      <c r="L137" s="9"/>
      <c r="M137" s="9"/>
      <c r="N137" s="9"/>
      <c r="O137" s="16"/>
      <c r="P137" s="16"/>
      <c r="Q137" s="16"/>
      <c r="R137" s="16"/>
      <c r="S137" s="16"/>
      <c r="T137" s="16"/>
      <c r="U137" s="16"/>
    </row>
    <row r="138" spans="1:21" ht="12.75">
      <c r="A138" s="16"/>
      <c r="B138" s="16"/>
      <c r="C138" s="16"/>
      <c r="D138" s="16"/>
      <c r="E138" s="16"/>
      <c r="F138" s="16"/>
      <c r="G138" s="9"/>
      <c r="H138" s="9"/>
      <c r="I138" s="9"/>
      <c r="J138" s="9"/>
      <c r="K138" s="9"/>
      <c r="L138" s="9"/>
      <c r="M138" s="9"/>
      <c r="N138" s="9"/>
      <c r="O138" s="16"/>
      <c r="P138" s="16"/>
      <c r="Q138" s="16"/>
      <c r="R138" s="16"/>
      <c r="S138" s="16"/>
      <c r="T138" s="16"/>
      <c r="U138" s="16"/>
    </row>
    <row r="139" spans="1:21" ht="12.75">
      <c r="A139" s="16"/>
      <c r="B139" s="16"/>
      <c r="C139" s="16"/>
      <c r="D139" s="16"/>
      <c r="E139" s="16"/>
      <c r="F139" s="16"/>
      <c r="G139" s="9"/>
      <c r="H139" s="9"/>
      <c r="I139" s="9"/>
      <c r="J139" s="9"/>
      <c r="K139" s="9"/>
      <c r="L139" s="9"/>
      <c r="M139" s="9"/>
      <c r="N139" s="9"/>
      <c r="O139" s="16"/>
      <c r="P139" s="16"/>
      <c r="Q139" s="16"/>
      <c r="R139" s="16"/>
      <c r="S139" s="16"/>
      <c r="T139" s="16"/>
      <c r="U139" s="16"/>
    </row>
    <row r="140" spans="1:21" ht="12.75">
      <c r="A140" s="16"/>
      <c r="B140" s="16"/>
      <c r="C140" s="16"/>
      <c r="D140" s="16"/>
      <c r="E140" s="16"/>
      <c r="F140" s="16"/>
      <c r="G140" s="9"/>
      <c r="H140" s="9"/>
      <c r="I140" s="9"/>
      <c r="J140" s="9"/>
      <c r="K140" s="9"/>
      <c r="L140" s="9"/>
      <c r="M140" s="9"/>
      <c r="N140" s="9"/>
      <c r="O140" s="16"/>
      <c r="P140" s="16"/>
      <c r="Q140" s="16"/>
      <c r="R140" s="16"/>
      <c r="S140" s="16"/>
      <c r="T140" s="16"/>
      <c r="U140" s="16"/>
    </row>
    <row r="141" spans="1:21" ht="12.75">
      <c r="A141" s="16"/>
      <c r="B141" s="16"/>
      <c r="C141" s="16"/>
      <c r="D141" s="16"/>
      <c r="E141" s="16"/>
      <c r="F141" s="16"/>
      <c r="G141" s="9"/>
      <c r="H141" s="9"/>
      <c r="I141" s="9"/>
      <c r="J141" s="9"/>
      <c r="K141" s="9"/>
      <c r="L141" s="9"/>
      <c r="M141" s="9"/>
      <c r="N141" s="9"/>
      <c r="O141" s="16"/>
      <c r="P141" s="16"/>
      <c r="Q141" s="16"/>
      <c r="R141" s="16"/>
      <c r="S141" s="16"/>
      <c r="T141" s="16"/>
      <c r="U141" s="16"/>
    </row>
    <row r="142" spans="1:21" ht="12.75">
      <c r="A142" s="16"/>
      <c r="B142" s="16"/>
      <c r="C142" s="16"/>
      <c r="D142" s="16"/>
      <c r="E142" s="16"/>
      <c r="F142" s="16"/>
      <c r="G142" s="9"/>
      <c r="H142" s="9"/>
      <c r="I142" s="9"/>
      <c r="J142" s="9"/>
      <c r="K142" s="9"/>
      <c r="L142" s="9"/>
      <c r="M142" s="9"/>
      <c r="N142" s="9"/>
      <c r="O142" s="16"/>
      <c r="P142" s="16"/>
      <c r="Q142" s="16"/>
      <c r="R142" s="16"/>
      <c r="S142" s="16"/>
      <c r="T142" s="16"/>
      <c r="U142" s="16"/>
    </row>
    <row r="143" spans="1:21" ht="12.75">
      <c r="A143" s="16"/>
      <c r="B143" s="16"/>
      <c r="C143" s="16"/>
      <c r="D143" s="16"/>
      <c r="E143" s="16"/>
      <c r="F143" s="16"/>
      <c r="G143" s="9"/>
      <c r="H143" s="9"/>
      <c r="I143" s="9"/>
      <c r="J143" s="9"/>
      <c r="K143" s="9"/>
      <c r="L143" s="9"/>
      <c r="M143" s="9"/>
      <c r="N143" s="9"/>
      <c r="O143" s="16"/>
      <c r="P143" s="16"/>
      <c r="Q143" s="16"/>
      <c r="R143" s="16"/>
      <c r="S143" s="16"/>
      <c r="T143" s="16"/>
      <c r="U143" s="16"/>
    </row>
    <row r="144" spans="1:21" ht="12.75">
      <c r="A144" s="16"/>
      <c r="B144" s="16"/>
      <c r="C144" s="16"/>
      <c r="D144" s="16"/>
      <c r="E144" s="16"/>
      <c r="F144" s="16"/>
      <c r="G144" s="9"/>
      <c r="H144" s="9"/>
      <c r="I144" s="9"/>
      <c r="J144" s="9"/>
      <c r="K144" s="9"/>
      <c r="L144" s="9"/>
      <c r="M144" s="9"/>
      <c r="N144" s="9"/>
      <c r="O144" s="16"/>
      <c r="P144" s="16"/>
      <c r="Q144" s="16"/>
      <c r="R144" s="16"/>
      <c r="S144" s="16"/>
      <c r="T144" s="16"/>
      <c r="U144" s="16"/>
    </row>
  </sheetData>
  <sheetProtection/>
  <mergeCells count="10">
    <mergeCell ref="T3:U4"/>
    <mergeCell ref="F4:H4"/>
    <mergeCell ref="I4:K4"/>
    <mergeCell ref="L4:N4"/>
    <mergeCell ref="A3:A5"/>
    <mergeCell ref="B3:E4"/>
    <mergeCell ref="F3:H3"/>
    <mergeCell ref="I3:K3"/>
    <mergeCell ref="L3:N3"/>
    <mergeCell ref="O3:S4"/>
  </mergeCells>
  <printOptions/>
  <pageMargins left="0.7480314960629921" right="0.7480314960629921" top="0.984251968503937" bottom="0.984251968503937" header="0.5118110236220472" footer="0.5118110236220472"/>
  <pageSetup firstPageNumber="262" useFirstPageNumber="1" horizontalDpi="600" verticalDpi="600" orientation="portrait" paperSize="9" scale="5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44"/>
  <sheetViews>
    <sheetView tabSelected="1" workbookViewId="0" topLeftCell="A1">
      <selection activeCell="H1" sqref="H1"/>
    </sheetView>
  </sheetViews>
  <sheetFormatPr defaultColWidth="9.140625" defaultRowHeight="12.75"/>
  <cols>
    <col min="1" max="1" width="7.28125" style="0" bestFit="1" customWidth="1"/>
    <col min="2" max="2" width="9.140625" style="1" customWidth="1"/>
    <col min="3" max="3" width="10.57421875" style="0" bestFit="1" customWidth="1"/>
    <col min="6" max="6" width="9.57421875" style="1" customWidth="1"/>
    <col min="7" max="7" width="6.421875" style="10" bestFit="1" customWidth="1"/>
    <col min="8" max="8" width="7.140625" style="10" customWidth="1"/>
    <col min="9" max="9" width="8.140625" style="11" bestFit="1" customWidth="1"/>
    <col min="10" max="10" width="6.421875" style="10" bestFit="1" customWidth="1"/>
    <col min="11" max="11" width="8.00390625" style="10" customWidth="1"/>
    <col min="12" max="12" width="8.140625" style="11" bestFit="1" customWidth="1"/>
    <col min="13" max="13" width="6.421875" style="10" bestFit="1" customWidth="1"/>
    <col min="14" max="14" width="8.00390625" style="10" customWidth="1"/>
    <col min="15" max="15" width="5.57421875" style="1" customWidth="1"/>
    <col min="16" max="17" width="5.00390625" style="0" customWidth="1"/>
    <col min="18" max="19" width="5.57421875" style="0" customWidth="1"/>
    <col min="20" max="20" width="6.57421875" style="0" customWidth="1"/>
    <col min="21" max="21" width="6.421875" style="1" customWidth="1"/>
  </cols>
  <sheetData>
    <row r="1" spans="1:21" ht="15.75">
      <c r="A1" s="17" t="s">
        <v>138</v>
      </c>
      <c r="B1" s="16"/>
      <c r="C1" s="16"/>
      <c r="D1" s="16"/>
      <c r="E1" s="16"/>
      <c r="F1" s="16"/>
      <c r="G1" s="9"/>
      <c r="H1" s="9"/>
      <c r="I1" s="9"/>
      <c r="J1" s="9"/>
      <c r="K1" s="9"/>
      <c r="L1" s="9"/>
      <c r="M1" s="9"/>
      <c r="N1" s="9"/>
      <c r="O1" s="16"/>
      <c r="P1" s="16"/>
      <c r="Q1" s="16"/>
      <c r="R1" s="16"/>
      <c r="S1" s="16"/>
      <c r="T1" s="16"/>
      <c r="U1" s="16"/>
    </row>
    <row r="2" spans="1:21" ht="13.5" thickBot="1">
      <c r="A2" s="16"/>
      <c r="B2" s="16"/>
      <c r="C2" s="16"/>
      <c r="D2" s="16"/>
      <c r="E2" s="16"/>
      <c r="F2" s="16"/>
      <c r="G2" s="9"/>
      <c r="H2" s="9"/>
      <c r="I2" s="9"/>
      <c r="J2" s="9"/>
      <c r="K2" s="9"/>
      <c r="L2" s="9"/>
      <c r="M2" s="9"/>
      <c r="N2" s="9"/>
      <c r="O2" s="16"/>
      <c r="P2" s="16"/>
      <c r="Q2" s="16"/>
      <c r="R2" s="16"/>
      <c r="S2" s="16"/>
      <c r="T2" s="16"/>
      <c r="U2" s="16"/>
    </row>
    <row r="3" spans="1:21" ht="12.75" customHeight="1">
      <c r="A3" s="53" t="s">
        <v>17</v>
      </c>
      <c r="B3" s="62" t="s">
        <v>139</v>
      </c>
      <c r="C3" s="57"/>
      <c r="D3" s="57"/>
      <c r="E3" s="57"/>
      <c r="F3" s="56" t="s">
        <v>0</v>
      </c>
      <c r="G3" s="57"/>
      <c r="H3" s="57"/>
      <c r="I3" s="58" t="s">
        <v>1</v>
      </c>
      <c r="J3" s="59"/>
      <c r="K3" s="59"/>
      <c r="L3" s="56" t="s">
        <v>2</v>
      </c>
      <c r="M3" s="57"/>
      <c r="N3" s="57"/>
      <c r="O3" s="56" t="s">
        <v>130</v>
      </c>
      <c r="P3" s="57"/>
      <c r="Q3" s="57"/>
      <c r="R3" s="57"/>
      <c r="S3" s="60"/>
      <c r="T3" s="45" t="s">
        <v>132</v>
      </c>
      <c r="U3" s="46"/>
    </row>
    <row r="4" spans="1:21" ht="12.75">
      <c r="A4" s="54"/>
      <c r="B4" s="49"/>
      <c r="C4" s="50"/>
      <c r="D4" s="50"/>
      <c r="E4" s="50"/>
      <c r="F4" s="49" t="s">
        <v>16</v>
      </c>
      <c r="G4" s="50"/>
      <c r="H4" s="50"/>
      <c r="I4" s="51" t="s">
        <v>16</v>
      </c>
      <c r="J4" s="52"/>
      <c r="K4" s="52"/>
      <c r="L4" s="51" t="s">
        <v>16</v>
      </c>
      <c r="M4" s="52"/>
      <c r="N4" s="52"/>
      <c r="O4" s="49"/>
      <c r="P4" s="50"/>
      <c r="Q4" s="50"/>
      <c r="R4" s="50"/>
      <c r="S4" s="61"/>
      <c r="T4" s="47"/>
      <c r="U4" s="48"/>
    </row>
    <row r="5" spans="1:21" s="3" customFormat="1" ht="15.75">
      <c r="A5" s="55"/>
      <c r="B5" s="4" t="s">
        <v>8</v>
      </c>
      <c r="C5" s="3" t="s">
        <v>0</v>
      </c>
      <c r="D5" s="3" t="s">
        <v>1</v>
      </c>
      <c r="E5" s="3" t="s">
        <v>2</v>
      </c>
      <c r="F5" s="4" t="s">
        <v>9</v>
      </c>
      <c r="G5" s="13" t="s">
        <v>12</v>
      </c>
      <c r="H5" s="13" t="s">
        <v>13</v>
      </c>
      <c r="I5" s="14" t="s">
        <v>10</v>
      </c>
      <c r="J5" s="13" t="s">
        <v>12</v>
      </c>
      <c r="K5" s="13" t="s">
        <v>13</v>
      </c>
      <c r="L5" s="14" t="s">
        <v>11</v>
      </c>
      <c r="M5" s="13" t="s">
        <v>12</v>
      </c>
      <c r="N5" s="13" t="s">
        <v>13</v>
      </c>
      <c r="O5" s="5" t="s">
        <v>3</v>
      </c>
      <c r="P5" s="6" t="s">
        <v>4</v>
      </c>
      <c r="Q5" s="7" t="s">
        <v>5</v>
      </c>
      <c r="R5" s="8" t="s">
        <v>6</v>
      </c>
      <c r="S5" s="6" t="s">
        <v>7</v>
      </c>
      <c r="T5" s="34" t="s">
        <v>133</v>
      </c>
      <c r="U5" s="35" t="s">
        <v>134</v>
      </c>
    </row>
    <row r="6" spans="1:21" ht="12.75">
      <c r="A6" s="18" t="s">
        <v>99</v>
      </c>
      <c r="B6" s="1">
        <v>633.45</v>
      </c>
      <c r="C6" s="16">
        <v>655.96</v>
      </c>
      <c r="D6" s="16">
        <v>648.328</v>
      </c>
      <c r="E6" s="16">
        <v>596.053</v>
      </c>
      <c r="F6" s="1">
        <v>1.034</v>
      </c>
      <c r="G6" s="9">
        <v>322.6</v>
      </c>
      <c r="H6" s="9">
        <v>17.4</v>
      </c>
      <c r="I6" s="11">
        <v>1.023</v>
      </c>
      <c r="J6" s="9">
        <v>45.6</v>
      </c>
      <c r="K6" s="9">
        <v>-21.3</v>
      </c>
      <c r="L6" s="11">
        <v>0.943</v>
      </c>
      <c r="M6" s="9">
        <v>88.5</v>
      </c>
      <c r="N6" s="9">
        <v>62</v>
      </c>
      <c r="O6" s="2">
        <v>0.0113</v>
      </c>
      <c r="P6" s="15">
        <v>0.0803</v>
      </c>
      <c r="Q6" s="19">
        <v>0.14</v>
      </c>
      <c r="R6" s="20">
        <v>8</v>
      </c>
      <c r="S6" s="15">
        <v>0.0916</v>
      </c>
      <c r="T6" s="36">
        <v>1.1101666924983424</v>
      </c>
      <c r="U6" s="40">
        <v>0.7678060975129068</v>
      </c>
    </row>
    <row r="7" spans="1:21" ht="12.75">
      <c r="A7" s="18" t="s">
        <v>100</v>
      </c>
      <c r="B7" s="1">
        <v>5141.23</v>
      </c>
      <c r="C7" s="16">
        <v>5384.769</v>
      </c>
      <c r="D7" s="16">
        <v>5157.052</v>
      </c>
      <c r="E7" s="16">
        <v>4881.879</v>
      </c>
      <c r="F7" s="1">
        <v>1.047</v>
      </c>
      <c r="G7" s="9">
        <v>73.4</v>
      </c>
      <c r="H7" s="9">
        <v>-29.4</v>
      </c>
      <c r="I7" s="11">
        <v>1.003</v>
      </c>
      <c r="J7" s="9">
        <v>87.2</v>
      </c>
      <c r="K7" s="9">
        <v>59.9</v>
      </c>
      <c r="L7" s="11">
        <v>0.951</v>
      </c>
      <c r="M7" s="9">
        <v>346.8</v>
      </c>
      <c r="N7" s="9">
        <v>6</v>
      </c>
      <c r="O7" s="2">
        <v>0.0437</v>
      </c>
      <c r="P7" s="15">
        <v>0.0521</v>
      </c>
      <c r="Q7" s="19">
        <v>0.84</v>
      </c>
      <c r="R7" s="20">
        <v>40</v>
      </c>
      <c r="S7" s="15">
        <v>0.0959</v>
      </c>
      <c r="T7" s="37">
        <v>1.10328640169718</v>
      </c>
      <c r="U7" s="40">
        <v>0.10713618193775479</v>
      </c>
    </row>
    <row r="8" spans="1:21" ht="12.75">
      <c r="A8" s="18" t="s">
        <v>101</v>
      </c>
      <c r="B8" s="1">
        <v>1485.06</v>
      </c>
      <c r="C8" s="16">
        <v>1537.884</v>
      </c>
      <c r="D8" s="16">
        <v>1489.327</v>
      </c>
      <c r="E8" s="16">
        <v>1427.983</v>
      </c>
      <c r="F8" s="1">
        <v>1.032</v>
      </c>
      <c r="G8" s="9">
        <v>74.7</v>
      </c>
      <c r="H8" s="9">
        <v>-42.7</v>
      </c>
      <c r="I8" s="11">
        <v>1.006</v>
      </c>
      <c r="J8" s="9">
        <v>86.5</v>
      </c>
      <c r="K8" s="9">
        <v>46.7</v>
      </c>
      <c r="L8" s="11">
        <v>0.962</v>
      </c>
      <c r="M8" s="9">
        <v>350.2</v>
      </c>
      <c r="N8" s="9">
        <v>5.9</v>
      </c>
      <c r="O8" s="2">
        <v>0.0261</v>
      </c>
      <c r="P8" s="15">
        <v>0.0441</v>
      </c>
      <c r="Q8" s="19">
        <v>0.59</v>
      </c>
      <c r="R8" s="20">
        <v>30.7</v>
      </c>
      <c r="S8" s="15">
        <v>0.0702</v>
      </c>
      <c r="T8" s="37">
        <v>1.077212172753586</v>
      </c>
      <c r="U8" s="40">
        <v>0.2734402419806024</v>
      </c>
    </row>
    <row r="9" spans="1:21" ht="12.75">
      <c r="A9" s="18" t="s">
        <v>102</v>
      </c>
      <c r="B9" s="1">
        <v>4354.18</v>
      </c>
      <c r="C9" s="16">
        <v>4604.414</v>
      </c>
      <c r="D9" s="16">
        <v>4341.526</v>
      </c>
      <c r="E9" s="16">
        <v>4116.597</v>
      </c>
      <c r="F9" s="1">
        <v>1.057</v>
      </c>
      <c r="G9" s="9">
        <v>67.9</v>
      </c>
      <c r="H9" s="9">
        <v>-40.9</v>
      </c>
      <c r="I9" s="11">
        <v>0.997</v>
      </c>
      <c r="J9" s="9">
        <v>102.8</v>
      </c>
      <c r="K9" s="9">
        <v>43.4</v>
      </c>
      <c r="L9" s="11">
        <v>0.946</v>
      </c>
      <c r="M9" s="9">
        <v>354.5</v>
      </c>
      <c r="N9" s="9">
        <v>18.3</v>
      </c>
      <c r="O9" s="2">
        <v>0.0606</v>
      </c>
      <c r="P9" s="15">
        <v>0.0507</v>
      </c>
      <c r="Q9" s="19">
        <v>1.2</v>
      </c>
      <c r="R9" s="20">
        <v>50.1</v>
      </c>
      <c r="S9" s="15">
        <v>0.1114</v>
      </c>
      <c r="T9" s="37">
        <v>1.1185849012450566</v>
      </c>
      <c r="U9" s="40">
        <v>-0.0534578917519939</v>
      </c>
    </row>
    <row r="10" spans="1:21" ht="12.75">
      <c r="A10" s="18" t="s">
        <v>103</v>
      </c>
      <c r="B10" s="1">
        <v>663.38</v>
      </c>
      <c r="C10" s="16">
        <v>670.1</v>
      </c>
      <c r="D10" s="16">
        <v>665.098</v>
      </c>
      <c r="E10" s="16">
        <v>654.936</v>
      </c>
      <c r="F10" s="1">
        <v>1.01</v>
      </c>
      <c r="G10" s="9">
        <v>153.8</v>
      </c>
      <c r="H10" s="9">
        <v>19.3</v>
      </c>
      <c r="I10" s="11">
        <v>1.002</v>
      </c>
      <c r="J10" s="9">
        <v>288.3</v>
      </c>
      <c r="K10" s="9">
        <v>63.4</v>
      </c>
      <c r="L10" s="11">
        <v>0.988</v>
      </c>
      <c r="M10" s="9">
        <v>57.4</v>
      </c>
      <c r="N10" s="9">
        <v>17.5</v>
      </c>
      <c r="O10" s="2">
        <v>0.0084</v>
      </c>
      <c r="P10" s="15">
        <v>0.0135</v>
      </c>
      <c r="Q10" s="19">
        <v>0.62</v>
      </c>
      <c r="R10" s="20">
        <v>32</v>
      </c>
      <c r="S10" s="15">
        <v>0.022</v>
      </c>
      <c r="T10" s="37">
        <v>1.0236147442497563</v>
      </c>
      <c r="U10" s="40">
        <v>0.27781320118593283</v>
      </c>
    </row>
    <row r="11" spans="1:21" ht="12.75">
      <c r="A11" s="18" t="s">
        <v>104</v>
      </c>
      <c r="B11" s="1">
        <v>919.96</v>
      </c>
      <c r="C11" s="16">
        <v>927.553</v>
      </c>
      <c r="D11" s="16">
        <v>922.379</v>
      </c>
      <c r="E11" s="16">
        <v>909.945</v>
      </c>
      <c r="F11" s="1">
        <v>1.008</v>
      </c>
      <c r="G11" s="9">
        <v>254.7</v>
      </c>
      <c r="H11" s="9">
        <v>-35.4</v>
      </c>
      <c r="I11" s="11">
        <v>1.003</v>
      </c>
      <c r="J11" s="9">
        <v>340.1</v>
      </c>
      <c r="K11" s="9">
        <v>6.5</v>
      </c>
      <c r="L11" s="11">
        <v>0.989</v>
      </c>
      <c r="M11" s="9">
        <v>241.1</v>
      </c>
      <c r="N11" s="9">
        <v>53.8</v>
      </c>
      <c r="O11" s="2">
        <v>0.0053</v>
      </c>
      <c r="P11" s="15">
        <v>0.0137</v>
      </c>
      <c r="Q11" s="19">
        <v>0.39</v>
      </c>
      <c r="R11" s="20">
        <v>21.4</v>
      </c>
      <c r="S11" s="15">
        <v>0.019</v>
      </c>
      <c r="T11" s="37">
        <v>1.01990726944972</v>
      </c>
      <c r="U11" s="40">
        <v>0.4773629625451724</v>
      </c>
    </row>
    <row r="12" spans="1:21" ht="12.75">
      <c r="A12" s="18" t="s">
        <v>105</v>
      </c>
      <c r="B12" s="1">
        <v>623.65</v>
      </c>
      <c r="C12" s="16">
        <v>629.086</v>
      </c>
      <c r="D12" s="16">
        <v>622.363</v>
      </c>
      <c r="E12" s="16">
        <v>619.5</v>
      </c>
      <c r="F12" s="1">
        <v>1.009</v>
      </c>
      <c r="G12" s="9">
        <v>236.9</v>
      </c>
      <c r="H12" s="9">
        <v>-66.3</v>
      </c>
      <c r="I12" s="11">
        <v>0.998</v>
      </c>
      <c r="J12" s="9">
        <v>52.1</v>
      </c>
      <c r="K12" s="9">
        <v>-23.6</v>
      </c>
      <c r="L12" s="11">
        <v>0.993</v>
      </c>
      <c r="M12" s="9">
        <v>322.9</v>
      </c>
      <c r="N12" s="9">
        <v>1.8</v>
      </c>
      <c r="O12" s="2">
        <v>0.0106</v>
      </c>
      <c r="P12" s="15">
        <v>0.0051</v>
      </c>
      <c r="Q12" s="19">
        <v>2.09</v>
      </c>
      <c r="R12" s="20">
        <v>64.4</v>
      </c>
      <c r="S12" s="15">
        <v>0.0157</v>
      </c>
      <c r="T12" s="37">
        <v>1.0158832295994258</v>
      </c>
      <c r="U12" s="40">
        <v>-0.3715590206606613</v>
      </c>
    </row>
    <row r="13" spans="1:21" ht="12.75">
      <c r="A13" s="18" t="s">
        <v>18</v>
      </c>
      <c r="B13" s="1">
        <v>6513.66</v>
      </c>
      <c r="C13" s="16">
        <v>6879.388</v>
      </c>
      <c r="D13" s="16">
        <v>6597.024</v>
      </c>
      <c r="E13" s="16">
        <v>6064.565</v>
      </c>
      <c r="F13" s="1">
        <v>1.056</v>
      </c>
      <c r="G13" s="9">
        <v>336.2</v>
      </c>
      <c r="H13" s="9">
        <v>41.4</v>
      </c>
      <c r="I13" s="11">
        <v>1.013</v>
      </c>
      <c r="J13" s="9">
        <v>47.6</v>
      </c>
      <c r="K13" s="9">
        <v>-19.8</v>
      </c>
      <c r="L13" s="11">
        <v>0.931</v>
      </c>
      <c r="M13" s="9">
        <v>118.7</v>
      </c>
      <c r="N13" s="9">
        <v>42</v>
      </c>
      <c r="O13" s="2">
        <v>0.0433</v>
      </c>
      <c r="P13" s="15">
        <v>0.0816</v>
      </c>
      <c r="Q13" s="19">
        <v>0.53</v>
      </c>
      <c r="R13" s="20">
        <v>27.9</v>
      </c>
      <c r="S13" s="15">
        <v>0.1249</v>
      </c>
      <c r="T13" s="37">
        <v>1.137062349394358</v>
      </c>
      <c r="U13" s="40">
        <v>0.34004479433427304</v>
      </c>
    </row>
    <row r="14" spans="1:21" ht="12.75">
      <c r="A14" s="18" t="s">
        <v>36</v>
      </c>
      <c r="B14" s="1">
        <v>4026.72</v>
      </c>
      <c r="C14" s="16">
        <v>4231.488</v>
      </c>
      <c r="D14" s="16">
        <v>3975.66</v>
      </c>
      <c r="E14" s="16">
        <v>3873.011</v>
      </c>
      <c r="F14" s="1">
        <v>1.05</v>
      </c>
      <c r="G14" s="9">
        <v>129.9</v>
      </c>
      <c r="H14" s="9">
        <v>-41.9</v>
      </c>
      <c r="I14" s="11">
        <v>0.987</v>
      </c>
      <c r="J14" s="9">
        <v>182</v>
      </c>
      <c r="K14" s="9">
        <v>34.4</v>
      </c>
      <c r="L14" s="11">
        <v>0.963</v>
      </c>
      <c r="M14" s="9">
        <v>69.7</v>
      </c>
      <c r="N14" s="9">
        <v>29</v>
      </c>
      <c r="O14" s="2">
        <v>0.0635</v>
      </c>
      <c r="P14" s="15">
        <v>0.0235</v>
      </c>
      <c r="Q14" s="19">
        <v>2.7</v>
      </c>
      <c r="R14" s="20">
        <v>69.6</v>
      </c>
      <c r="S14" s="15">
        <v>0.087</v>
      </c>
      <c r="T14" s="37">
        <v>1.0952380238516723</v>
      </c>
      <c r="U14" s="40">
        <v>-0.4307769802570148</v>
      </c>
    </row>
    <row r="15" spans="1:21" ht="12.75">
      <c r="A15" s="18" t="s">
        <v>19</v>
      </c>
      <c r="B15" s="1">
        <v>2858.44</v>
      </c>
      <c r="C15" s="16">
        <v>3052.249</v>
      </c>
      <c r="D15" s="16">
        <v>2853.33</v>
      </c>
      <c r="E15" s="16">
        <v>2669.74</v>
      </c>
      <c r="F15" s="1">
        <v>1.068</v>
      </c>
      <c r="G15" s="9">
        <v>111.6</v>
      </c>
      <c r="H15" s="9">
        <v>-50.8</v>
      </c>
      <c r="I15" s="11">
        <v>0.998</v>
      </c>
      <c r="J15" s="9">
        <v>147.1</v>
      </c>
      <c r="K15" s="9">
        <v>33.6</v>
      </c>
      <c r="L15" s="11">
        <v>0.934</v>
      </c>
      <c r="M15" s="9">
        <v>44.8</v>
      </c>
      <c r="N15" s="9">
        <v>17.8</v>
      </c>
      <c r="O15" s="2">
        <v>0.0697</v>
      </c>
      <c r="P15" s="15">
        <v>0.0642</v>
      </c>
      <c r="Q15" s="19">
        <v>1.08</v>
      </c>
      <c r="R15" s="20">
        <v>47.3</v>
      </c>
      <c r="S15" s="15">
        <v>0.1339</v>
      </c>
      <c r="T15" s="37">
        <v>1.1433340206866383</v>
      </c>
      <c r="U15" s="40">
        <v>-0.01128472965807713</v>
      </c>
    </row>
    <row r="16" spans="1:21" ht="12.75">
      <c r="A16" s="18" t="s">
        <v>20</v>
      </c>
      <c r="B16" s="1">
        <v>367.93</v>
      </c>
      <c r="C16" s="16">
        <v>381.301</v>
      </c>
      <c r="D16" s="16">
        <v>366.782</v>
      </c>
      <c r="E16" s="16">
        <v>355.722</v>
      </c>
      <c r="F16" s="1">
        <v>1.036</v>
      </c>
      <c r="G16" s="9">
        <v>92.1</v>
      </c>
      <c r="H16" s="9">
        <v>-27.6</v>
      </c>
      <c r="I16" s="11">
        <v>0.997</v>
      </c>
      <c r="J16" s="9">
        <v>46.3</v>
      </c>
      <c r="K16" s="9">
        <v>53.1</v>
      </c>
      <c r="L16" s="11">
        <v>0.967</v>
      </c>
      <c r="M16" s="9">
        <v>349.6</v>
      </c>
      <c r="N16" s="9">
        <v>-22.4</v>
      </c>
      <c r="O16" s="2">
        <v>0.0392</v>
      </c>
      <c r="P16" s="15">
        <v>0.0301</v>
      </c>
      <c r="Q16" s="19">
        <v>1.3</v>
      </c>
      <c r="R16" s="20">
        <v>52.5</v>
      </c>
      <c r="S16" s="15">
        <v>0.0693</v>
      </c>
      <c r="T16" s="37">
        <v>1.0720872699839796</v>
      </c>
      <c r="U16" s="40">
        <v>-0.11344940208511772</v>
      </c>
    </row>
    <row r="17" spans="1:21" ht="12.75">
      <c r="A17" s="18" t="s">
        <v>21</v>
      </c>
      <c r="B17" s="1">
        <v>139.08</v>
      </c>
      <c r="C17" s="16">
        <v>139.985</v>
      </c>
      <c r="D17" s="16">
        <v>138.74</v>
      </c>
      <c r="E17" s="16">
        <v>138.528</v>
      </c>
      <c r="F17" s="1">
        <v>1.007</v>
      </c>
      <c r="G17" s="9">
        <v>87.2</v>
      </c>
      <c r="H17" s="9">
        <v>-15.4</v>
      </c>
      <c r="I17" s="11">
        <v>0.997</v>
      </c>
      <c r="J17" s="9">
        <v>69.8</v>
      </c>
      <c r="K17" s="9">
        <v>73.9</v>
      </c>
      <c r="L17" s="11">
        <v>0.996</v>
      </c>
      <c r="M17" s="9">
        <v>356</v>
      </c>
      <c r="N17" s="9">
        <v>-4.6</v>
      </c>
      <c r="O17" s="2">
        <v>0.0093</v>
      </c>
      <c r="P17" s="15">
        <v>0.0015</v>
      </c>
      <c r="Q17" s="19">
        <v>6.04</v>
      </c>
      <c r="R17" s="20">
        <v>80.6</v>
      </c>
      <c r="S17" s="15">
        <v>0.0108</v>
      </c>
      <c r="T17" s="37">
        <v>1.0113666705366429</v>
      </c>
      <c r="U17" s="40">
        <v>-0.8172713559763086</v>
      </c>
    </row>
    <row r="18" spans="1:21" ht="12.75">
      <c r="A18" s="18" t="s">
        <v>37</v>
      </c>
      <c r="B18" s="1">
        <v>2408.83</v>
      </c>
      <c r="C18" s="16">
        <v>2482.516</v>
      </c>
      <c r="D18" s="16">
        <v>2436.419</v>
      </c>
      <c r="E18" s="16">
        <v>2307.542</v>
      </c>
      <c r="F18" s="1">
        <v>1.028</v>
      </c>
      <c r="G18" s="9">
        <v>232.6</v>
      </c>
      <c r="H18" s="9">
        <v>-26.4</v>
      </c>
      <c r="I18" s="11">
        <v>1.012</v>
      </c>
      <c r="J18" s="9">
        <v>327.5</v>
      </c>
      <c r="K18" s="9">
        <v>-9.8</v>
      </c>
      <c r="L18" s="11">
        <v>0.96</v>
      </c>
      <c r="M18" s="9">
        <v>256.1</v>
      </c>
      <c r="N18" s="9">
        <v>61.5</v>
      </c>
      <c r="O18" s="2">
        <v>0.0153</v>
      </c>
      <c r="P18" s="15">
        <v>0.0519</v>
      </c>
      <c r="Q18" s="19">
        <v>0.3</v>
      </c>
      <c r="R18" s="20">
        <v>16.5</v>
      </c>
      <c r="S18" s="15">
        <v>0.0672</v>
      </c>
      <c r="T18" s="37">
        <v>1.0788916329980933</v>
      </c>
      <c r="U18" s="40">
        <v>0.5415766577198299</v>
      </c>
    </row>
    <row r="19" spans="1:21" ht="12.75">
      <c r="A19" s="18" t="s">
        <v>42</v>
      </c>
      <c r="B19" s="1">
        <v>122.15</v>
      </c>
      <c r="C19" s="16">
        <v>124.923</v>
      </c>
      <c r="D19" s="16">
        <v>122.917</v>
      </c>
      <c r="E19" s="16">
        <v>118.62</v>
      </c>
      <c r="F19" s="1">
        <v>1.022</v>
      </c>
      <c r="G19" s="9">
        <v>292.8</v>
      </c>
      <c r="H19" s="9">
        <v>8.1</v>
      </c>
      <c r="I19" s="11">
        <v>1</v>
      </c>
      <c r="J19" s="9">
        <v>25.2</v>
      </c>
      <c r="K19" s="9">
        <v>16.4</v>
      </c>
      <c r="L19" s="11">
        <v>0.978</v>
      </c>
      <c r="M19" s="9">
        <v>177.6</v>
      </c>
      <c r="N19" s="9">
        <v>71.6</v>
      </c>
      <c r="O19" s="2">
        <v>0.0219</v>
      </c>
      <c r="P19" s="15">
        <v>0.0219</v>
      </c>
      <c r="Q19" s="19">
        <v>1</v>
      </c>
      <c r="R19" s="20">
        <v>45</v>
      </c>
      <c r="S19" s="15">
        <v>0.0439</v>
      </c>
      <c r="T19" s="37">
        <v>1.0544002081555313</v>
      </c>
      <c r="U19" s="40">
        <v>0.011000887533812117</v>
      </c>
    </row>
    <row r="20" spans="1:21" ht="12.75">
      <c r="A20" s="18" t="s">
        <v>22</v>
      </c>
      <c r="B20" s="1">
        <v>80.85</v>
      </c>
      <c r="C20" s="16">
        <v>82.333</v>
      </c>
      <c r="D20" s="16">
        <v>80.984</v>
      </c>
      <c r="E20" s="16">
        <v>79.233</v>
      </c>
      <c r="F20" s="1">
        <v>1.018</v>
      </c>
      <c r="G20" s="9">
        <v>45.6</v>
      </c>
      <c r="H20" s="9">
        <v>4.3</v>
      </c>
      <c r="I20" s="11">
        <v>1.002</v>
      </c>
      <c r="J20" s="9">
        <v>136.8</v>
      </c>
      <c r="K20" s="9">
        <v>15.6</v>
      </c>
      <c r="L20" s="11">
        <v>0.98</v>
      </c>
      <c r="M20" s="9">
        <v>300.6</v>
      </c>
      <c r="N20" s="9">
        <v>73.8</v>
      </c>
      <c r="O20" s="2">
        <v>0.0166</v>
      </c>
      <c r="P20" s="15">
        <v>0.0215</v>
      </c>
      <c r="Q20" s="19">
        <v>0.77</v>
      </c>
      <c r="R20" s="20">
        <v>37.7</v>
      </c>
      <c r="S20" s="15">
        <v>0.0381</v>
      </c>
      <c r="T20" s="37">
        <v>1.039254744303769</v>
      </c>
      <c r="U20" s="40">
        <v>0.16714920276955325</v>
      </c>
    </row>
    <row r="21" spans="1:21" ht="12.75">
      <c r="A21" s="18" t="s">
        <v>43</v>
      </c>
      <c r="B21" s="1">
        <v>410.93</v>
      </c>
      <c r="C21" s="16">
        <v>416.494</v>
      </c>
      <c r="D21" s="16">
        <v>412.125</v>
      </c>
      <c r="E21" s="16">
        <v>404.182</v>
      </c>
      <c r="F21" s="1">
        <v>1.013</v>
      </c>
      <c r="G21" s="9">
        <v>222.3</v>
      </c>
      <c r="H21" s="9">
        <v>7.4</v>
      </c>
      <c r="I21" s="11">
        <v>1.003</v>
      </c>
      <c r="J21" s="9">
        <v>307.4</v>
      </c>
      <c r="K21" s="9">
        <v>-33.5</v>
      </c>
      <c r="L21" s="11">
        <v>0.984</v>
      </c>
      <c r="M21" s="9">
        <v>323.3</v>
      </c>
      <c r="N21" s="9">
        <v>55.5</v>
      </c>
      <c r="O21" s="2">
        <v>0.0098</v>
      </c>
      <c r="P21" s="15">
        <v>0.0188</v>
      </c>
      <c r="Q21" s="19">
        <v>0.52</v>
      </c>
      <c r="R21" s="20">
        <v>27.6</v>
      </c>
      <c r="S21" s="15">
        <v>0.0287</v>
      </c>
      <c r="T21" s="37">
        <v>1.0309137941345126</v>
      </c>
      <c r="U21" s="40">
        <v>0.3168869757374418</v>
      </c>
    </row>
    <row r="22" spans="1:21" ht="12.75">
      <c r="A22" s="18" t="s">
        <v>38</v>
      </c>
      <c r="B22" s="1">
        <v>127.99</v>
      </c>
      <c r="C22" s="16">
        <v>129.458</v>
      </c>
      <c r="D22" s="16">
        <v>129.049</v>
      </c>
      <c r="E22" s="16">
        <v>125.467</v>
      </c>
      <c r="F22" s="1">
        <v>1.012</v>
      </c>
      <c r="G22" s="9">
        <v>151.7</v>
      </c>
      <c r="H22" s="9">
        <v>-40.2</v>
      </c>
      <c r="I22" s="11">
        <v>1.007</v>
      </c>
      <c r="J22" s="9">
        <v>100.7</v>
      </c>
      <c r="K22" s="9">
        <v>36.7</v>
      </c>
      <c r="L22" s="11">
        <v>0.98</v>
      </c>
      <c r="M22" s="9">
        <v>34.5</v>
      </c>
      <c r="N22" s="9">
        <v>-28.4</v>
      </c>
      <c r="O22" s="2">
        <v>0.0049</v>
      </c>
      <c r="P22" s="15">
        <v>0.0272</v>
      </c>
      <c r="Q22" s="19">
        <v>0.18</v>
      </c>
      <c r="R22" s="20">
        <v>10.2</v>
      </c>
      <c r="S22" s="15">
        <v>0.0321</v>
      </c>
      <c r="T22" s="37">
        <v>1.0350784840800666</v>
      </c>
      <c r="U22" s="40">
        <v>0.6917049424133406</v>
      </c>
    </row>
    <row r="23" spans="1:21" ht="12.75">
      <c r="A23" s="18" t="s">
        <v>128</v>
      </c>
      <c r="B23" s="1">
        <v>15011.55</v>
      </c>
      <c r="C23" s="16">
        <v>16250.58</v>
      </c>
      <c r="D23" s="16">
        <v>14765.153</v>
      </c>
      <c r="E23" s="16">
        <v>14018.904</v>
      </c>
      <c r="F23" s="1">
        <v>1.082</v>
      </c>
      <c r="G23" s="9">
        <v>77.2</v>
      </c>
      <c r="H23" s="9">
        <v>68.9</v>
      </c>
      <c r="I23" s="11">
        <v>0.984</v>
      </c>
      <c r="J23" s="9">
        <v>13.7</v>
      </c>
      <c r="K23" s="9">
        <v>-9.7</v>
      </c>
      <c r="L23" s="11">
        <v>0.935</v>
      </c>
      <c r="M23" s="9">
        <v>106.9</v>
      </c>
      <c r="N23" s="9">
        <v>-18.5</v>
      </c>
      <c r="O23" s="2">
        <v>0.0977</v>
      </c>
      <c r="P23" s="15">
        <v>0.0493</v>
      </c>
      <c r="Q23" s="19">
        <v>1.98</v>
      </c>
      <c r="R23" s="20">
        <v>63.2</v>
      </c>
      <c r="S23" s="15">
        <v>0.1471</v>
      </c>
      <c r="T23" s="37">
        <v>1.1617888377318377</v>
      </c>
      <c r="U23" s="40">
        <v>-0.300378137116219</v>
      </c>
    </row>
    <row r="24" spans="1:21" ht="12.75">
      <c r="A24" s="18" t="s">
        <v>129</v>
      </c>
      <c r="B24" s="1">
        <v>17035.74</v>
      </c>
      <c r="C24" s="16">
        <v>18018.488</v>
      </c>
      <c r="D24" s="16">
        <v>16635.176</v>
      </c>
      <c r="E24" s="16">
        <v>16453.551</v>
      </c>
      <c r="F24" s="1">
        <v>1.058</v>
      </c>
      <c r="G24" s="9">
        <v>285.1</v>
      </c>
      <c r="H24" s="9">
        <v>-37</v>
      </c>
      <c r="I24" s="11">
        <v>0.977</v>
      </c>
      <c r="J24" s="9">
        <v>347.9</v>
      </c>
      <c r="K24" s="9">
        <v>31.2</v>
      </c>
      <c r="L24" s="11">
        <v>0.966</v>
      </c>
      <c r="M24" s="9">
        <v>230.3</v>
      </c>
      <c r="N24" s="9">
        <v>37.4</v>
      </c>
      <c r="O24" s="2">
        <v>0.081</v>
      </c>
      <c r="P24" s="15">
        <v>0.0106</v>
      </c>
      <c r="Q24" s="19">
        <v>7.66</v>
      </c>
      <c r="R24" s="20">
        <v>82.6</v>
      </c>
      <c r="S24" s="15">
        <v>0.0916</v>
      </c>
      <c r="T24" s="37">
        <v>1.1042921315356857</v>
      </c>
      <c r="U24" s="40">
        <v>-0.7510696602047501</v>
      </c>
    </row>
    <row r="25" spans="1:21" ht="12.75">
      <c r="A25" s="18" t="s">
        <v>45</v>
      </c>
      <c r="B25" s="1">
        <v>377.76</v>
      </c>
      <c r="C25" s="16">
        <v>390.407</v>
      </c>
      <c r="D25" s="16">
        <v>376.89</v>
      </c>
      <c r="E25" s="16">
        <v>365.998</v>
      </c>
      <c r="F25" s="1">
        <v>1.033</v>
      </c>
      <c r="G25" s="9">
        <v>93.7</v>
      </c>
      <c r="H25" s="9">
        <v>-31.9</v>
      </c>
      <c r="I25" s="11">
        <v>0.998</v>
      </c>
      <c r="J25" s="9">
        <v>35.3</v>
      </c>
      <c r="K25" s="9">
        <v>40.1</v>
      </c>
      <c r="L25" s="11">
        <v>0.969</v>
      </c>
      <c r="M25" s="9">
        <v>339.3</v>
      </c>
      <c r="N25" s="9">
        <v>-33.6</v>
      </c>
      <c r="O25" s="2">
        <v>0.0356</v>
      </c>
      <c r="P25" s="15">
        <v>0.0287</v>
      </c>
      <c r="Q25" s="19">
        <v>1.24</v>
      </c>
      <c r="R25" s="20">
        <v>51.1</v>
      </c>
      <c r="S25" s="15">
        <v>0.0644</v>
      </c>
      <c r="T25" s="37">
        <v>1.066793337028856</v>
      </c>
      <c r="U25" s="40">
        <v>-0.07787203329301794</v>
      </c>
    </row>
    <row r="26" spans="1:21" ht="12.75">
      <c r="A26" s="18" t="s">
        <v>46</v>
      </c>
      <c r="B26" s="1">
        <v>7413.53</v>
      </c>
      <c r="C26" s="16">
        <v>8396.079</v>
      </c>
      <c r="D26" s="16">
        <v>7189.419</v>
      </c>
      <c r="E26" s="16">
        <v>6655.085</v>
      </c>
      <c r="F26" s="1">
        <v>1.133</v>
      </c>
      <c r="G26" s="9">
        <v>273.1</v>
      </c>
      <c r="H26" s="9">
        <v>42.2</v>
      </c>
      <c r="I26" s="11">
        <v>0.97</v>
      </c>
      <c r="J26" s="9">
        <v>336.7</v>
      </c>
      <c r="K26" s="9">
        <v>-26.1</v>
      </c>
      <c r="L26" s="11">
        <v>0.898</v>
      </c>
      <c r="M26" s="9">
        <v>45.4</v>
      </c>
      <c r="N26" s="9">
        <v>36.6</v>
      </c>
      <c r="O26" s="2">
        <v>0.1628</v>
      </c>
      <c r="P26" s="15">
        <v>0.0721</v>
      </c>
      <c r="Q26" s="19">
        <v>2.26</v>
      </c>
      <c r="R26" s="20">
        <v>66.1</v>
      </c>
      <c r="S26" s="15">
        <v>0.2349</v>
      </c>
      <c r="T26" s="37">
        <v>1.2674170261136097</v>
      </c>
      <c r="U26" s="40">
        <v>-0.3364197712174333</v>
      </c>
    </row>
    <row r="27" spans="1:21" ht="12.75">
      <c r="A27" s="18" t="s">
        <v>23</v>
      </c>
      <c r="B27" s="1">
        <v>3204.02</v>
      </c>
      <c r="C27" s="16">
        <v>3286.698</v>
      </c>
      <c r="D27" s="16">
        <v>3246.986</v>
      </c>
      <c r="E27" s="16">
        <v>3078.368</v>
      </c>
      <c r="F27" s="1">
        <v>1.042</v>
      </c>
      <c r="G27" s="9">
        <v>87</v>
      </c>
      <c r="H27" s="9">
        <v>36.3</v>
      </c>
      <c r="I27" s="11">
        <v>1.028</v>
      </c>
      <c r="J27" s="9">
        <v>299.2</v>
      </c>
      <c r="K27" s="9">
        <v>49.1</v>
      </c>
      <c r="L27" s="11">
        <v>0.93</v>
      </c>
      <c r="M27" s="9">
        <v>9.5</v>
      </c>
      <c r="N27" s="9">
        <v>-16.3</v>
      </c>
      <c r="O27" s="2">
        <v>0.0124</v>
      </c>
      <c r="P27" s="15">
        <v>0.0526</v>
      </c>
      <c r="Q27" s="19">
        <v>0.24</v>
      </c>
      <c r="R27" s="20">
        <v>13.3</v>
      </c>
      <c r="S27" s="15">
        <v>0.065</v>
      </c>
      <c r="T27" s="37">
        <v>1.0721560324201242</v>
      </c>
      <c r="U27" s="40">
        <v>0.7620884229883853</v>
      </c>
    </row>
    <row r="28" spans="1:21" ht="12.75">
      <c r="A28" s="18" t="s">
        <v>47</v>
      </c>
      <c r="B28" s="1">
        <v>2770.49</v>
      </c>
      <c r="C28" s="16">
        <v>2865.006</v>
      </c>
      <c r="D28" s="16">
        <v>2831.241</v>
      </c>
      <c r="E28" s="16">
        <v>2615.212</v>
      </c>
      <c r="F28" s="1">
        <v>1.034</v>
      </c>
      <c r="G28" s="9">
        <v>269</v>
      </c>
      <c r="H28" s="9">
        <v>-88.5</v>
      </c>
      <c r="I28" s="11">
        <v>1.022</v>
      </c>
      <c r="J28" s="9">
        <v>97.1</v>
      </c>
      <c r="K28" s="9">
        <v>-1.5</v>
      </c>
      <c r="L28" s="11">
        <v>0.944</v>
      </c>
      <c r="M28" s="9">
        <v>7.1</v>
      </c>
      <c r="N28" s="9">
        <v>-0.2</v>
      </c>
      <c r="O28" s="2">
        <v>0.0119</v>
      </c>
      <c r="P28" s="15">
        <v>0.0781</v>
      </c>
      <c r="Q28" s="19">
        <v>0.15</v>
      </c>
      <c r="R28" s="20">
        <v>8.7</v>
      </c>
      <c r="S28" s="15">
        <v>0.0901</v>
      </c>
      <c r="T28" s="37">
        <v>1.1043138274551256</v>
      </c>
      <c r="U28" s="40">
        <v>0.7436242962430162</v>
      </c>
    </row>
    <row r="29" spans="1:21" ht="12.75">
      <c r="A29" s="18" t="s">
        <v>44</v>
      </c>
      <c r="B29" s="1">
        <v>18817.89</v>
      </c>
      <c r="C29" s="16">
        <v>19918.248</v>
      </c>
      <c r="D29" s="16">
        <v>18652.83</v>
      </c>
      <c r="E29" s="16">
        <v>17882.584</v>
      </c>
      <c r="F29" s="1">
        <v>1.056</v>
      </c>
      <c r="G29" s="9">
        <v>269.4</v>
      </c>
      <c r="H29" s="9">
        <v>19.4</v>
      </c>
      <c r="I29" s="11">
        <v>0.991</v>
      </c>
      <c r="J29" s="9">
        <v>9.7</v>
      </c>
      <c r="K29" s="9">
        <v>26.9</v>
      </c>
      <c r="L29" s="11">
        <v>0.952</v>
      </c>
      <c r="M29" s="9">
        <v>148.1</v>
      </c>
      <c r="N29" s="9">
        <v>55.8</v>
      </c>
      <c r="O29" s="2">
        <v>0.0649</v>
      </c>
      <c r="P29" s="15">
        <v>0.0392</v>
      </c>
      <c r="Q29" s="19">
        <v>1.65</v>
      </c>
      <c r="R29" s="20">
        <v>58.8</v>
      </c>
      <c r="S29" s="15">
        <v>0.1041</v>
      </c>
      <c r="T29" s="37">
        <v>1.1148100319157195</v>
      </c>
      <c r="U29" s="40">
        <v>-0.22549946518305736</v>
      </c>
    </row>
    <row r="30" spans="1:21" ht="12.75">
      <c r="A30" s="18" t="s">
        <v>106</v>
      </c>
      <c r="B30" s="1">
        <v>3353.33</v>
      </c>
      <c r="C30" s="16">
        <v>3571.043</v>
      </c>
      <c r="D30" s="16">
        <v>3347.669</v>
      </c>
      <c r="E30" s="16">
        <v>3141.288</v>
      </c>
      <c r="F30" s="1">
        <v>1.064</v>
      </c>
      <c r="G30" s="9">
        <v>325.1</v>
      </c>
      <c r="H30" s="9">
        <v>25.9</v>
      </c>
      <c r="I30" s="11">
        <v>0.999</v>
      </c>
      <c r="J30" s="9">
        <v>54</v>
      </c>
      <c r="K30" s="9">
        <v>-2.4</v>
      </c>
      <c r="L30" s="11">
        <v>0.937</v>
      </c>
      <c r="M30" s="9">
        <v>139.1</v>
      </c>
      <c r="N30" s="9">
        <v>64</v>
      </c>
      <c r="O30" s="2">
        <v>0.0654</v>
      </c>
      <c r="P30" s="15">
        <v>0.0617</v>
      </c>
      <c r="Q30" s="19">
        <v>1.06</v>
      </c>
      <c r="R30" s="20">
        <v>46.7</v>
      </c>
      <c r="S30" s="15">
        <v>0.1271</v>
      </c>
      <c r="T30" s="37">
        <v>1.136859733154602</v>
      </c>
      <c r="U30" s="40">
        <v>0.00814748203180349</v>
      </c>
    </row>
    <row r="31" spans="1:21" ht="12.75">
      <c r="A31" s="18" t="s">
        <v>107</v>
      </c>
      <c r="B31" s="1">
        <v>3488.23</v>
      </c>
      <c r="C31" s="16">
        <v>3647.037</v>
      </c>
      <c r="D31" s="16">
        <v>3493.557</v>
      </c>
      <c r="E31" s="16">
        <v>3324.103</v>
      </c>
      <c r="F31" s="1">
        <v>1.044</v>
      </c>
      <c r="G31" s="9">
        <v>279.7</v>
      </c>
      <c r="H31" s="9">
        <v>26.8</v>
      </c>
      <c r="I31" s="11">
        <v>1.003</v>
      </c>
      <c r="J31" s="9">
        <v>11.2</v>
      </c>
      <c r="K31" s="9">
        <v>3</v>
      </c>
      <c r="L31" s="11">
        <v>0.953</v>
      </c>
      <c r="M31" s="9">
        <v>107.1</v>
      </c>
      <c r="N31" s="9">
        <v>63</v>
      </c>
      <c r="O31" s="2">
        <v>0.0418</v>
      </c>
      <c r="P31" s="15">
        <v>0.0496</v>
      </c>
      <c r="Q31" s="19">
        <v>0.84</v>
      </c>
      <c r="R31" s="20">
        <v>40.1</v>
      </c>
      <c r="S31" s="15">
        <v>0.0914</v>
      </c>
      <c r="T31" s="37">
        <v>1.0972565847422449</v>
      </c>
      <c r="U31" s="40">
        <v>0.12140263423389548</v>
      </c>
    </row>
    <row r="32" spans="1:21" ht="12.75">
      <c r="A32" s="18" t="s">
        <v>108</v>
      </c>
      <c r="B32" s="1">
        <v>747.12</v>
      </c>
      <c r="C32" s="16">
        <v>797.355</v>
      </c>
      <c r="D32" s="16">
        <v>775.488</v>
      </c>
      <c r="E32" s="16">
        <v>668.526</v>
      </c>
      <c r="F32" s="1">
        <v>1.064</v>
      </c>
      <c r="G32" s="9">
        <v>48.1</v>
      </c>
      <c r="H32" s="9">
        <v>-1.7</v>
      </c>
      <c r="I32" s="11">
        <v>1.038</v>
      </c>
      <c r="J32" s="9">
        <v>125.8</v>
      </c>
      <c r="K32" s="9">
        <v>82</v>
      </c>
      <c r="L32" s="11">
        <v>0.898</v>
      </c>
      <c r="M32" s="9">
        <v>318.4</v>
      </c>
      <c r="N32" s="9">
        <v>7.8</v>
      </c>
      <c r="O32" s="2">
        <v>0.0256</v>
      </c>
      <c r="P32" s="15">
        <v>0.14</v>
      </c>
      <c r="Q32" s="19">
        <v>0.18</v>
      </c>
      <c r="R32" s="20">
        <v>10.3</v>
      </c>
      <c r="S32" s="15">
        <v>0.1656</v>
      </c>
      <c r="T32" s="37">
        <v>1.2087903184063467</v>
      </c>
      <c r="U32" s="40">
        <v>0.7082947950604994</v>
      </c>
    </row>
    <row r="33" spans="1:21" ht="12.75">
      <c r="A33" s="18" t="s">
        <v>109</v>
      </c>
      <c r="B33" s="1">
        <v>1353.75</v>
      </c>
      <c r="C33" s="16">
        <v>1519.116</v>
      </c>
      <c r="D33" s="16">
        <v>1394.082</v>
      </c>
      <c r="E33" s="16">
        <v>1148.062</v>
      </c>
      <c r="F33" s="1">
        <v>1.116</v>
      </c>
      <c r="G33" s="9">
        <v>80.5</v>
      </c>
      <c r="H33" s="9">
        <v>-5.7</v>
      </c>
      <c r="I33" s="11">
        <v>1.034</v>
      </c>
      <c r="J33" s="9">
        <v>22.5</v>
      </c>
      <c r="K33" s="9">
        <v>79.3</v>
      </c>
      <c r="L33" s="11">
        <v>0.851</v>
      </c>
      <c r="M33" s="9">
        <v>349.6</v>
      </c>
      <c r="N33" s="9">
        <v>-9</v>
      </c>
      <c r="O33" s="2">
        <v>0.0821</v>
      </c>
      <c r="P33" s="15">
        <v>0.183</v>
      </c>
      <c r="Q33" s="19">
        <v>0.45</v>
      </c>
      <c r="R33" s="20">
        <v>24.2</v>
      </c>
      <c r="S33" s="15">
        <v>0.2651</v>
      </c>
      <c r="T33" s="37">
        <v>1.3329812563123438</v>
      </c>
      <c r="U33" s="40">
        <v>0.43697696128901764</v>
      </c>
    </row>
    <row r="34" spans="1:21" ht="12.75">
      <c r="A34" s="18" t="s">
        <v>110</v>
      </c>
      <c r="B34" s="1">
        <v>52.24</v>
      </c>
      <c r="C34" s="16">
        <v>54.142</v>
      </c>
      <c r="D34" s="16">
        <v>51.562</v>
      </c>
      <c r="E34" s="16">
        <v>51.012</v>
      </c>
      <c r="F34" s="1">
        <v>1.037</v>
      </c>
      <c r="G34" s="9">
        <v>24.1</v>
      </c>
      <c r="H34" s="9">
        <v>-22.9</v>
      </c>
      <c r="I34" s="11">
        <v>0.988</v>
      </c>
      <c r="J34" s="9">
        <v>97.5</v>
      </c>
      <c r="K34" s="9">
        <v>34</v>
      </c>
      <c r="L34" s="11">
        <v>0.976</v>
      </c>
      <c r="M34" s="9">
        <v>321.1</v>
      </c>
      <c r="N34" s="9">
        <v>47</v>
      </c>
      <c r="O34" s="2">
        <v>0.0487</v>
      </c>
      <c r="P34" s="15">
        <v>0.0122</v>
      </c>
      <c r="Q34" s="19">
        <v>3.99</v>
      </c>
      <c r="R34" s="20">
        <v>75.9</v>
      </c>
      <c r="S34" s="15">
        <v>0.0608</v>
      </c>
      <c r="T34" s="37">
        <v>1.0655474325879606</v>
      </c>
      <c r="U34" s="40">
        <v>-0.5968597916609975</v>
      </c>
    </row>
    <row r="35" spans="1:21" ht="12.75">
      <c r="A35" s="18" t="s">
        <v>111</v>
      </c>
      <c r="B35" s="1">
        <v>145.6</v>
      </c>
      <c r="C35" s="16">
        <v>151.248</v>
      </c>
      <c r="D35" s="16">
        <v>146.298</v>
      </c>
      <c r="E35" s="16">
        <v>139.253</v>
      </c>
      <c r="F35" s="1">
        <v>1.028</v>
      </c>
      <c r="G35" s="9">
        <v>41.1</v>
      </c>
      <c r="H35" s="9">
        <v>-34.8</v>
      </c>
      <c r="I35" s="11">
        <v>1.008</v>
      </c>
      <c r="J35" s="9">
        <v>96.1</v>
      </c>
      <c r="K35" s="9">
        <v>39.5</v>
      </c>
      <c r="L35" s="11">
        <v>0.964</v>
      </c>
      <c r="M35" s="9">
        <v>336.1</v>
      </c>
      <c r="N35" s="9">
        <v>31.2</v>
      </c>
      <c r="O35" s="2">
        <v>0.0199</v>
      </c>
      <c r="P35" s="15">
        <v>0.044</v>
      </c>
      <c r="Q35" s="19">
        <v>0.45</v>
      </c>
      <c r="R35" s="20">
        <v>24.3</v>
      </c>
      <c r="S35" s="15">
        <v>0.0639</v>
      </c>
      <c r="T35" s="37">
        <v>1.0867159228272725</v>
      </c>
      <c r="U35" s="40">
        <v>0.3886976739894799</v>
      </c>
    </row>
    <row r="36" spans="1:21" ht="12.75">
      <c r="A36" s="18" t="s">
        <v>112</v>
      </c>
      <c r="B36" s="1">
        <v>101.53</v>
      </c>
      <c r="C36" s="16">
        <v>104.262</v>
      </c>
      <c r="D36" s="16">
        <v>100.983</v>
      </c>
      <c r="E36" s="16">
        <v>99.429</v>
      </c>
      <c r="F36" s="1">
        <v>1.027</v>
      </c>
      <c r="G36" s="9">
        <v>219.7</v>
      </c>
      <c r="H36" s="9">
        <v>32.1</v>
      </c>
      <c r="I36" s="11">
        <v>0.994</v>
      </c>
      <c r="J36" s="9">
        <v>67.9</v>
      </c>
      <c r="K36" s="9">
        <v>54.6</v>
      </c>
      <c r="L36" s="11">
        <v>0.979</v>
      </c>
      <c r="M36" s="9">
        <v>138.3</v>
      </c>
      <c r="N36" s="9">
        <v>-13.4</v>
      </c>
      <c r="O36" s="2">
        <v>0.0325</v>
      </c>
      <c r="P36" s="15">
        <v>0.0153</v>
      </c>
      <c r="Q36" s="19">
        <v>2.12</v>
      </c>
      <c r="R36" s="20">
        <v>64.7</v>
      </c>
      <c r="S36" s="15">
        <v>0.0478</v>
      </c>
      <c r="T36" s="37">
        <v>1.0495946315544942</v>
      </c>
      <c r="U36" s="40">
        <v>-0.36465543175891363</v>
      </c>
    </row>
    <row r="37" spans="1:21" ht="12.75">
      <c r="A37" s="18" t="s">
        <v>113</v>
      </c>
      <c r="B37" s="1">
        <v>8018.32</v>
      </c>
      <c r="C37" s="16">
        <v>8377.084</v>
      </c>
      <c r="D37" s="16">
        <v>8102.545</v>
      </c>
      <c r="E37" s="16">
        <v>7575.342</v>
      </c>
      <c r="F37" s="1">
        <v>1.045</v>
      </c>
      <c r="G37" s="9">
        <v>120.4</v>
      </c>
      <c r="H37" s="9">
        <v>15.6</v>
      </c>
      <c r="I37" s="11">
        <v>1.011</v>
      </c>
      <c r="J37" s="9">
        <v>4.3</v>
      </c>
      <c r="K37" s="9">
        <v>57.6</v>
      </c>
      <c r="L37" s="11">
        <v>0.944</v>
      </c>
      <c r="M37" s="9">
        <v>38.8</v>
      </c>
      <c r="N37" s="9">
        <v>-27.6</v>
      </c>
      <c r="O37" s="2">
        <v>0.0343</v>
      </c>
      <c r="P37" s="15">
        <v>0.0674</v>
      </c>
      <c r="Q37" s="19">
        <v>0.51</v>
      </c>
      <c r="R37" s="20">
        <v>26.9</v>
      </c>
      <c r="S37" s="15">
        <v>0.1016</v>
      </c>
      <c r="T37" s="37">
        <v>1.1079552071350942</v>
      </c>
      <c r="U37" s="40">
        <v>0.3491736822540347</v>
      </c>
    </row>
    <row r="38" spans="1:21" ht="12.75">
      <c r="A38" s="18" t="s">
        <v>114</v>
      </c>
      <c r="B38" s="1">
        <v>7168.53</v>
      </c>
      <c r="C38" s="16">
        <v>7450.779</v>
      </c>
      <c r="D38" s="16">
        <v>7264.754</v>
      </c>
      <c r="E38" s="16">
        <v>6790.046</v>
      </c>
      <c r="F38" s="1">
        <v>1.039</v>
      </c>
      <c r="G38" s="9">
        <v>134.4</v>
      </c>
      <c r="H38" s="9">
        <v>15.8</v>
      </c>
      <c r="I38" s="11">
        <v>1.014</v>
      </c>
      <c r="J38" s="9">
        <v>15.7</v>
      </c>
      <c r="K38" s="9">
        <v>59.5</v>
      </c>
      <c r="L38" s="11">
        <v>0.947</v>
      </c>
      <c r="M38" s="9">
        <v>52.1</v>
      </c>
      <c r="N38" s="9">
        <v>-25.4</v>
      </c>
      <c r="O38" s="2">
        <v>0.0252</v>
      </c>
      <c r="P38" s="15">
        <v>0.0663</v>
      </c>
      <c r="Q38" s="19">
        <v>0.38</v>
      </c>
      <c r="R38" s="20">
        <v>20.8</v>
      </c>
      <c r="S38" s="15">
        <v>0.0915</v>
      </c>
      <c r="T38" s="37">
        <v>1.100798396580104</v>
      </c>
      <c r="U38" s="40">
        <v>0.47460855814317376</v>
      </c>
    </row>
    <row r="39" spans="1:21" ht="12.75">
      <c r="A39" s="18" t="s">
        <v>115</v>
      </c>
      <c r="B39" s="1">
        <v>5933.02</v>
      </c>
      <c r="C39" s="16">
        <v>6208.692</v>
      </c>
      <c r="D39" s="16">
        <v>5943.814</v>
      </c>
      <c r="E39" s="16">
        <v>5646.552</v>
      </c>
      <c r="F39" s="1">
        <v>1.046</v>
      </c>
      <c r="G39" s="9">
        <v>287.8</v>
      </c>
      <c r="H39" s="9">
        <v>-22.1</v>
      </c>
      <c r="I39" s="11">
        <v>1.002</v>
      </c>
      <c r="J39" s="9">
        <v>7.7</v>
      </c>
      <c r="K39" s="9">
        <v>23.1</v>
      </c>
      <c r="L39" s="11">
        <v>0.952</v>
      </c>
      <c r="M39" s="9">
        <v>236.5</v>
      </c>
      <c r="N39" s="9">
        <v>57</v>
      </c>
      <c r="O39" s="2">
        <v>0.0441</v>
      </c>
      <c r="P39" s="15">
        <v>0.0499</v>
      </c>
      <c r="Q39" s="19">
        <v>0.88</v>
      </c>
      <c r="R39" s="20">
        <v>41.4</v>
      </c>
      <c r="S39" s="15">
        <v>0.0941</v>
      </c>
      <c r="T39" s="37">
        <v>1.0996887840110916</v>
      </c>
      <c r="U39" s="40">
        <v>0.08721929722010906</v>
      </c>
    </row>
    <row r="40" spans="1:21" ht="12.75">
      <c r="A40" s="18" t="s">
        <v>48</v>
      </c>
      <c r="B40" s="1">
        <v>5780.42</v>
      </c>
      <c r="C40" s="16">
        <v>6105.608</v>
      </c>
      <c r="D40" s="16">
        <v>5818.589</v>
      </c>
      <c r="E40" s="16">
        <v>5417.067</v>
      </c>
      <c r="F40" s="1">
        <v>1.056</v>
      </c>
      <c r="G40" s="9">
        <v>93.4</v>
      </c>
      <c r="H40" s="9">
        <v>24.1</v>
      </c>
      <c r="I40" s="11">
        <v>1.007</v>
      </c>
      <c r="J40" s="9">
        <v>266.2</v>
      </c>
      <c r="K40" s="9">
        <v>65.7</v>
      </c>
      <c r="L40" s="11">
        <v>0.938</v>
      </c>
      <c r="M40" s="9">
        <v>2.2</v>
      </c>
      <c r="N40" s="9">
        <v>2.7</v>
      </c>
      <c r="O40" s="2">
        <v>0.0491</v>
      </c>
      <c r="P40" s="15">
        <v>0.0689</v>
      </c>
      <c r="Q40" s="19">
        <v>0.71</v>
      </c>
      <c r="R40" s="20">
        <v>35.5</v>
      </c>
      <c r="S40" s="15">
        <v>0.118</v>
      </c>
      <c r="T40" s="37">
        <v>1.1280003813471617</v>
      </c>
      <c r="U40" s="40">
        <v>0.19805617305893805</v>
      </c>
    </row>
    <row r="41" spans="1:21" ht="12.75">
      <c r="A41" s="18" t="s">
        <v>39</v>
      </c>
      <c r="B41" s="1">
        <v>6019.96</v>
      </c>
      <c r="C41" s="16">
        <v>6447.764</v>
      </c>
      <c r="D41" s="16">
        <v>6078.727</v>
      </c>
      <c r="E41" s="16">
        <v>5533.383</v>
      </c>
      <c r="F41" s="1">
        <v>1.071</v>
      </c>
      <c r="G41" s="9">
        <v>250.8</v>
      </c>
      <c r="H41" s="9">
        <v>20.6</v>
      </c>
      <c r="I41" s="11">
        <v>1.009</v>
      </c>
      <c r="J41" s="9">
        <v>346.3</v>
      </c>
      <c r="K41" s="9">
        <v>14.3</v>
      </c>
      <c r="L41" s="11">
        <v>0.92</v>
      </c>
      <c r="M41" s="9">
        <v>108.7</v>
      </c>
      <c r="N41" s="9">
        <v>64.5</v>
      </c>
      <c r="O41" s="2">
        <v>0.0618</v>
      </c>
      <c r="P41" s="15">
        <v>0.0888</v>
      </c>
      <c r="Q41" s="19">
        <v>0.7</v>
      </c>
      <c r="R41" s="20">
        <v>34.8</v>
      </c>
      <c r="S41" s="15">
        <v>0.1505</v>
      </c>
      <c r="T41" s="37">
        <v>1.1668912571684242</v>
      </c>
      <c r="U41" s="40">
        <v>0.2152224330498463</v>
      </c>
    </row>
    <row r="42" spans="1:21" ht="12.75">
      <c r="A42" s="18" t="s">
        <v>49</v>
      </c>
      <c r="B42" s="1">
        <v>7131.66</v>
      </c>
      <c r="C42" s="16">
        <v>7557.663</v>
      </c>
      <c r="D42" s="16">
        <v>7166.746</v>
      </c>
      <c r="E42" s="16">
        <v>6670.563</v>
      </c>
      <c r="F42" s="1">
        <v>1.059</v>
      </c>
      <c r="G42" s="9">
        <v>104.4</v>
      </c>
      <c r="H42" s="9">
        <v>-26.9</v>
      </c>
      <c r="I42" s="11">
        <v>1.005</v>
      </c>
      <c r="J42" s="9">
        <v>166.9</v>
      </c>
      <c r="K42" s="9">
        <v>42.4</v>
      </c>
      <c r="L42" s="11">
        <v>0.936</v>
      </c>
      <c r="M42" s="9">
        <v>35.9</v>
      </c>
      <c r="N42" s="9">
        <v>35.8</v>
      </c>
      <c r="O42" s="2">
        <v>0.054</v>
      </c>
      <c r="P42" s="15">
        <v>0.0692</v>
      </c>
      <c r="Q42" s="19">
        <v>0.78</v>
      </c>
      <c r="R42" s="20">
        <v>38</v>
      </c>
      <c r="S42" s="15">
        <v>0.1232</v>
      </c>
      <c r="T42" s="37">
        <v>1.1335579201507526</v>
      </c>
      <c r="U42" s="40">
        <v>0.1521875740094974</v>
      </c>
    </row>
    <row r="43" spans="1:21" ht="12.75">
      <c r="A43" s="18" t="s">
        <v>50</v>
      </c>
      <c r="B43" s="1">
        <v>7499.23</v>
      </c>
      <c r="C43" s="16">
        <v>8005.697</v>
      </c>
      <c r="D43" s="16">
        <v>7695.996</v>
      </c>
      <c r="E43" s="16">
        <v>6796.001</v>
      </c>
      <c r="F43" s="1">
        <v>1.064</v>
      </c>
      <c r="G43" s="9">
        <v>242.2</v>
      </c>
      <c r="H43" s="9">
        <v>10.8</v>
      </c>
      <c r="I43" s="11">
        <v>1.025</v>
      </c>
      <c r="J43" s="9">
        <v>336.3</v>
      </c>
      <c r="K43" s="9">
        <v>20.5</v>
      </c>
      <c r="L43" s="11">
        <v>0.91</v>
      </c>
      <c r="M43" s="9">
        <v>126</v>
      </c>
      <c r="N43" s="9">
        <v>66.6</v>
      </c>
      <c r="O43" s="2">
        <v>0.0393</v>
      </c>
      <c r="P43" s="15">
        <v>0.115</v>
      </c>
      <c r="Q43" s="19">
        <v>0.34</v>
      </c>
      <c r="R43" s="20">
        <v>18.9</v>
      </c>
      <c r="S43" s="15">
        <v>0.1542</v>
      </c>
      <c r="T43" s="37">
        <v>1.1866078278081262</v>
      </c>
      <c r="U43" s="40">
        <v>0.5223061476919079</v>
      </c>
    </row>
    <row r="44" spans="1:21" ht="12.75">
      <c r="A44" s="18" t="s">
        <v>51</v>
      </c>
      <c r="B44" s="1">
        <v>8032.01</v>
      </c>
      <c r="C44" s="16">
        <v>8800.615</v>
      </c>
      <c r="D44" s="16">
        <v>8006.006</v>
      </c>
      <c r="E44" s="16">
        <v>7289.403</v>
      </c>
      <c r="F44" s="1">
        <v>1.096</v>
      </c>
      <c r="G44" s="9">
        <v>125.5</v>
      </c>
      <c r="H44" s="9">
        <v>-58.1</v>
      </c>
      <c r="I44" s="11">
        <v>0.997</v>
      </c>
      <c r="J44" s="9">
        <v>44.2</v>
      </c>
      <c r="K44" s="9">
        <v>5.4</v>
      </c>
      <c r="L44" s="11">
        <v>0.908</v>
      </c>
      <c r="M44" s="9">
        <v>317.5</v>
      </c>
      <c r="N44" s="9">
        <v>-31.3</v>
      </c>
      <c r="O44" s="2">
        <v>0.0989</v>
      </c>
      <c r="P44" s="15">
        <v>0.0892</v>
      </c>
      <c r="Q44" s="19">
        <v>1.11</v>
      </c>
      <c r="R44" s="20">
        <v>48</v>
      </c>
      <c r="S44" s="15">
        <v>0.1881</v>
      </c>
      <c r="T44" s="37">
        <v>1.207485058454638</v>
      </c>
      <c r="U44" s="40">
        <v>-0.006192571049838936</v>
      </c>
    </row>
    <row r="45" spans="1:21" ht="12.75">
      <c r="A45" s="18" t="s">
        <v>40</v>
      </c>
      <c r="B45" s="1">
        <v>1484.51</v>
      </c>
      <c r="C45" s="16">
        <v>1609.2</v>
      </c>
      <c r="D45" s="16">
        <v>1474.729</v>
      </c>
      <c r="E45" s="16">
        <v>1369.601</v>
      </c>
      <c r="F45" s="1">
        <v>1.084</v>
      </c>
      <c r="G45" s="9">
        <v>88.6</v>
      </c>
      <c r="H45" s="9">
        <v>-61.5</v>
      </c>
      <c r="I45" s="11">
        <v>0.994</v>
      </c>
      <c r="J45" s="9">
        <v>56.6</v>
      </c>
      <c r="K45" s="9">
        <v>24.7</v>
      </c>
      <c r="L45" s="11">
        <v>0.922</v>
      </c>
      <c r="M45" s="9">
        <v>332.9</v>
      </c>
      <c r="N45" s="9">
        <v>-13.3</v>
      </c>
      <c r="O45" s="2">
        <v>0.0904</v>
      </c>
      <c r="P45" s="15">
        <v>0.0712</v>
      </c>
      <c r="Q45" s="19">
        <v>1.27</v>
      </c>
      <c r="R45" s="20">
        <v>51.8</v>
      </c>
      <c r="S45" s="15">
        <v>0.1616</v>
      </c>
      <c r="T45" s="37">
        <v>1.1752590074906508</v>
      </c>
      <c r="U45" s="40">
        <v>-0.07094666760180021</v>
      </c>
    </row>
    <row r="46" spans="1:21" ht="12" customHeight="1">
      <c r="A46" s="18" t="s">
        <v>24</v>
      </c>
      <c r="B46" s="1">
        <v>3928.04</v>
      </c>
      <c r="C46" s="16">
        <v>4079.361</v>
      </c>
      <c r="D46" s="16">
        <v>3942.492</v>
      </c>
      <c r="E46" s="16">
        <v>3762.256</v>
      </c>
      <c r="F46" s="1">
        <v>1.037</v>
      </c>
      <c r="G46" s="9">
        <v>74.1</v>
      </c>
      <c r="H46" s="9">
        <v>-7.7</v>
      </c>
      <c r="I46" s="11">
        <v>1.004</v>
      </c>
      <c r="J46" s="9">
        <v>354.1</v>
      </c>
      <c r="K46" s="9">
        <v>52.3</v>
      </c>
      <c r="L46" s="11">
        <v>0.959</v>
      </c>
      <c r="M46" s="9">
        <v>338.4</v>
      </c>
      <c r="N46" s="9">
        <v>-36.6</v>
      </c>
      <c r="O46" s="2">
        <v>0.0328</v>
      </c>
      <c r="P46" s="15">
        <v>0.0451</v>
      </c>
      <c r="Q46" s="19">
        <v>0.73</v>
      </c>
      <c r="R46" s="20">
        <v>36.1</v>
      </c>
      <c r="S46" s="15">
        <v>0.0779</v>
      </c>
      <c r="T46" s="37">
        <v>1.084655619749298</v>
      </c>
      <c r="U46" s="40">
        <v>0.17285148014367316</v>
      </c>
    </row>
    <row r="47" spans="1:21" ht="12.75">
      <c r="A47" s="18" t="s">
        <v>52</v>
      </c>
      <c r="B47" s="1">
        <v>9650.54</v>
      </c>
      <c r="C47" s="16">
        <v>10404.381</v>
      </c>
      <c r="D47" s="16">
        <v>9838.721</v>
      </c>
      <c r="E47" s="16">
        <v>8708.527</v>
      </c>
      <c r="F47" s="1">
        <v>1.063</v>
      </c>
      <c r="G47" s="9">
        <v>70.8</v>
      </c>
      <c r="H47" s="9">
        <v>40.4</v>
      </c>
      <c r="I47" s="11">
        <v>1.029</v>
      </c>
      <c r="J47" s="9">
        <v>278.9</v>
      </c>
      <c r="K47" s="9">
        <v>46</v>
      </c>
      <c r="L47" s="11">
        <v>0.907</v>
      </c>
      <c r="M47" s="9">
        <v>353.5</v>
      </c>
      <c r="N47" s="9">
        <v>-14.4</v>
      </c>
      <c r="O47" s="2">
        <v>0.0586</v>
      </c>
      <c r="P47" s="15">
        <v>0.1171</v>
      </c>
      <c r="Q47" s="19">
        <v>0.5</v>
      </c>
      <c r="R47" s="20">
        <v>26.6</v>
      </c>
      <c r="S47" s="15">
        <v>0.1757</v>
      </c>
      <c r="T47" s="37">
        <v>1.1997298476571954</v>
      </c>
      <c r="U47" s="40">
        <v>0.5903463315148149</v>
      </c>
    </row>
    <row r="48" spans="1:21" ht="12.75">
      <c r="A48" s="18" t="s">
        <v>41</v>
      </c>
      <c r="B48" s="1">
        <v>4834.4</v>
      </c>
      <c r="C48" s="16">
        <v>5031.236</v>
      </c>
      <c r="D48" s="16">
        <v>4968.839</v>
      </c>
      <c r="E48" s="16">
        <v>4503.123</v>
      </c>
      <c r="F48" s="1">
        <v>1.04</v>
      </c>
      <c r="G48" s="9">
        <v>262.9</v>
      </c>
      <c r="H48" s="9">
        <v>-16.5</v>
      </c>
      <c r="I48" s="11">
        <v>1.028</v>
      </c>
      <c r="J48" s="9">
        <v>342</v>
      </c>
      <c r="K48" s="9">
        <v>32.6</v>
      </c>
      <c r="L48" s="11">
        <v>0.932</v>
      </c>
      <c r="M48" s="9">
        <v>195.6</v>
      </c>
      <c r="N48" s="9">
        <v>52.5</v>
      </c>
      <c r="O48" s="2">
        <v>0.0129</v>
      </c>
      <c r="P48" s="15">
        <v>0.0956</v>
      </c>
      <c r="Q48" s="19">
        <v>0.14</v>
      </c>
      <c r="R48" s="20">
        <v>7.7</v>
      </c>
      <c r="S48" s="15">
        <v>0.1085</v>
      </c>
      <c r="T48" s="37">
        <v>1.1292165901337972</v>
      </c>
      <c r="U48" s="40">
        <v>0.7883033602228718</v>
      </c>
    </row>
    <row r="49" spans="1:21" ht="12.75">
      <c r="A49" s="18" t="s">
        <v>53</v>
      </c>
      <c r="B49" s="1">
        <v>6380.07</v>
      </c>
      <c r="C49" s="16">
        <v>6968.28</v>
      </c>
      <c r="D49" s="16">
        <v>6523.205</v>
      </c>
      <c r="E49" s="16">
        <v>5648.724</v>
      </c>
      <c r="F49" s="1">
        <v>1.085</v>
      </c>
      <c r="G49" s="9">
        <v>285</v>
      </c>
      <c r="H49" s="9">
        <v>-4.1</v>
      </c>
      <c r="I49" s="11">
        <v>1.021</v>
      </c>
      <c r="J49" s="9">
        <v>12.8</v>
      </c>
      <c r="K49" s="9">
        <v>28.1</v>
      </c>
      <c r="L49" s="11">
        <v>0.894</v>
      </c>
      <c r="M49" s="9">
        <v>202.6</v>
      </c>
      <c r="N49" s="9">
        <v>61.6</v>
      </c>
      <c r="O49" s="2">
        <v>0.0637</v>
      </c>
      <c r="P49" s="15">
        <v>0.1277</v>
      </c>
      <c r="Q49" s="19">
        <v>0.5</v>
      </c>
      <c r="R49" s="20">
        <v>26.5</v>
      </c>
      <c r="S49" s="15">
        <v>0.1914</v>
      </c>
      <c r="T49" s="37">
        <v>1.2397467025716031</v>
      </c>
      <c r="U49" s="40">
        <v>0.372022850874883</v>
      </c>
    </row>
    <row r="50" spans="1:21" ht="12.75">
      <c r="A50" s="18" t="s">
        <v>55</v>
      </c>
      <c r="B50" s="1">
        <v>8576.44</v>
      </c>
      <c r="C50" s="16">
        <v>8926.378</v>
      </c>
      <c r="D50" s="16">
        <v>8627.365</v>
      </c>
      <c r="E50" s="16">
        <v>8175.582</v>
      </c>
      <c r="F50" s="1">
        <v>1.039</v>
      </c>
      <c r="G50" s="9">
        <v>131.2</v>
      </c>
      <c r="H50" s="9">
        <v>-2.1</v>
      </c>
      <c r="I50" s="11">
        <v>1.007</v>
      </c>
      <c r="J50" s="9">
        <v>43.5</v>
      </c>
      <c r="K50" s="9">
        <v>47.1</v>
      </c>
      <c r="L50" s="11">
        <v>0.954</v>
      </c>
      <c r="M50" s="9">
        <v>39.2</v>
      </c>
      <c r="N50" s="9">
        <v>-42.9</v>
      </c>
      <c r="O50" s="2">
        <v>0.0349</v>
      </c>
      <c r="P50" s="15">
        <v>0.0527</v>
      </c>
      <c r="Q50" s="19">
        <v>0.66</v>
      </c>
      <c r="R50" s="20">
        <v>33.5</v>
      </c>
      <c r="S50" s="15">
        <v>0.0875</v>
      </c>
      <c r="T50" s="37">
        <v>1.0926516913648434</v>
      </c>
      <c r="U50" s="40">
        <v>0.2669483018082595</v>
      </c>
    </row>
    <row r="51" spans="1:21" ht="12.75">
      <c r="A51" s="18" t="s">
        <v>56</v>
      </c>
      <c r="B51" s="1">
        <v>4663.51</v>
      </c>
      <c r="C51" s="16">
        <v>4728.497</v>
      </c>
      <c r="D51" s="16">
        <v>4683.012</v>
      </c>
      <c r="E51" s="16">
        <v>4579.01</v>
      </c>
      <c r="F51" s="1">
        <v>1.014</v>
      </c>
      <c r="G51" s="9">
        <v>144.6</v>
      </c>
      <c r="H51" s="9">
        <v>-33.6</v>
      </c>
      <c r="I51" s="11">
        <v>1.004</v>
      </c>
      <c r="J51" s="9">
        <v>79.9</v>
      </c>
      <c r="K51" s="9">
        <v>32.7</v>
      </c>
      <c r="L51" s="11">
        <v>0.981</v>
      </c>
      <c r="M51" s="9">
        <v>21.7</v>
      </c>
      <c r="N51" s="9">
        <v>-39.3</v>
      </c>
      <c r="O51" s="2">
        <v>0.01</v>
      </c>
      <c r="P51" s="15">
        <v>0.0231</v>
      </c>
      <c r="Q51" s="19">
        <v>0.43</v>
      </c>
      <c r="R51" s="20">
        <v>23.3</v>
      </c>
      <c r="S51" s="15">
        <v>0.0331</v>
      </c>
      <c r="T51" s="37">
        <v>1.0335127770964216</v>
      </c>
      <c r="U51" s="40">
        <v>0.4008966692711979</v>
      </c>
    </row>
    <row r="52" spans="1:21" ht="12.75">
      <c r="A52" s="18" t="s">
        <v>54</v>
      </c>
      <c r="B52" s="1">
        <v>8947.51</v>
      </c>
      <c r="C52" s="16">
        <v>9185.317</v>
      </c>
      <c r="D52" s="16">
        <v>9126.024</v>
      </c>
      <c r="E52" s="16">
        <v>8531.183</v>
      </c>
      <c r="F52" s="1">
        <v>1.024</v>
      </c>
      <c r="G52" s="9">
        <v>269.3</v>
      </c>
      <c r="H52" s="9">
        <v>-2.7</v>
      </c>
      <c r="I52" s="11">
        <v>1.018</v>
      </c>
      <c r="J52" s="9">
        <v>356.7</v>
      </c>
      <c r="K52" s="9">
        <v>43.8</v>
      </c>
      <c r="L52" s="11">
        <v>0.958</v>
      </c>
      <c r="M52" s="9">
        <v>182.1</v>
      </c>
      <c r="N52" s="9">
        <v>46.1</v>
      </c>
      <c r="O52" s="2">
        <v>0.0056</v>
      </c>
      <c r="P52" s="15">
        <v>0.0606</v>
      </c>
      <c r="Q52" s="19">
        <v>0.09</v>
      </c>
      <c r="R52" s="20">
        <v>5.2</v>
      </c>
      <c r="S52" s="15">
        <v>0.0662</v>
      </c>
      <c r="T52" s="37">
        <v>1.0852779466335036</v>
      </c>
      <c r="U52" s="40">
        <v>0.8235889153461222</v>
      </c>
    </row>
    <row r="53" spans="1:21" ht="12.75">
      <c r="A53" s="18" t="s">
        <v>57</v>
      </c>
      <c r="B53" s="1">
        <v>7774.99</v>
      </c>
      <c r="C53" s="16">
        <v>8341.298</v>
      </c>
      <c r="D53" s="16">
        <v>7862.207</v>
      </c>
      <c r="E53" s="16">
        <v>7121.461</v>
      </c>
      <c r="F53" s="1">
        <v>1.07</v>
      </c>
      <c r="G53" s="9">
        <v>107</v>
      </c>
      <c r="H53" s="9">
        <v>2.7</v>
      </c>
      <c r="I53" s="11">
        <v>1.014</v>
      </c>
      <c r="J53" s="9">
        <v>331.3</v>
      </c>
      <c r="K53" s="9">
        <v>86.2</v>
      </c>
      <c r="L53" s="11">
        <v>0.916</v>
      </c>
      <c r="M53" s="9">
        <v>17.1</v>
      </c>
      <c r="N53" s="9">
        <v>-2.7</v>
      </c>
      <c r="O53" s="2">
        <v>0.0557</v>
      </c>
      <c r="P53" s="15">
        <v>0.0977</v>
      </c>
      <c r="Q53" s="19">
        <v>0.57</v>
      </c>
      <c r="R53" s="20">
        <v>29.7</v>
      </c>
      <c r="S53" s="15">
        <v>0.1534</v>
      </c>
      <c r="T53" s="37">
        <v>1.1733360789206726</v>
      </c>
      <c r="U53" s="40">
        <v>0.30815204122220924</v>
      </c>
    </row>
    <row r="54" spans="1:21" ht="12.75">
      <c r="A54" s="18" t="s">
        <v>25</v>
      </c>
      <c r="B54" s="1">
        <v>13175.12</v>
      </c>
      <c r="C54" s="16">
        <v>14030.136</v>
      </c>
      <c r="D54" s="16">
        <v>13566.642</v>
      </c>
      <c r="E54" s="16">
        <v>11928.571</v>
      </c>
      <c r="F54" s="1">
        <v>1.065</v>
      </c>
      <c r="G54" s="9">
        <v>320.3</v>
      </c>
      <c r="H54" s="9">
        <v>-20.5</v>
      </c>
      <c r="I54" s="11">
        <v>1.03</v>
      </c>
      <c r="J54" s="9">
        <v>33.8</v>
      </c>
      <c r="K54" s="9">
        <v>37.1</v>
      </c>
      <c r="L54" s="11">
        <v>0.905</v>
      </c>
      <c r="M54" s="9">
        <v>252.8</v>
      </c>
      <c r="N54" s="9">
        <v>45.8</v>
      </c>
      <c r="O54" s="2">
        <v>0.0344</v>
      </c>
      <c r="P54" s="15">
        <v>0.1253</v>
      </c>
      <c r="Q54" s="19">
        <v>0.27</v>
      </c>
      <c r="R54" s="20">
        <v>15.4</v>
      </c>
      <c r="S54" s="15">
        <v>0.1598</v>
      </c>
      <c r="T54" s="37">
        <v>1.1869740560955357</v>
      </c>
      <c r="U54" s="40">
        <v>0.5894717979864313</v>
      </c>
    </row>
    <row r="55" spans="1:21" ht="12.75">
      <c r="A55" s="18" t="s">
        <v>58</v>
      </c>
      <c r="B55" s="1">
        <v>8200.99</v>
      </c>
      <c r="C55" s="16">
        <v>8413.668</v>
      </c>
      <c r="D55" s="16">
        <v>8284.257</v>
      </c>
      <c r="E55" s="16">
        <v>7905.042</v>
      </c>
      <c r="F55" s="1">
        <v>1.026</v>
      </c>
      <c r="G55" s="9">
        <v>104.1</v>
      </c>
      <c r="H55" s="9">
        <v>63.7</v>
      </c>
      <c r="I55" s="11">
        <v>1.01</v>
      </c>
      <c r="J55" s="9">
        <v>356.7</v>
      </c>
      <c r="K55" s="9">
        <v>8.4</v>
      </c>
      <c r="L55" s="11">
        <v>0.964</v>
      </c>
      <c r="M55" s="9">
        <v>82.7</v>
      </c>
      <c r="N55" s="9">
        <v>-24.7</v>
      </c>
      <c r="O55" s="2">
        <v>0.0158</v>
      </c>
      <c r="P55" s="15">
        <v>0.046</v>
      </c>
      <c r="Q55" s="19">
        <v>0.34</v>
      </c>
      <c r="R55" s="20">
        <v>19</v>
      </c>
      <c r="S55" s="15">
        <v>0.0619</v>
      </c>
      <c r="T55" s="37">
        <v>1.0670918654926829</v>
      </c>
      <c r="U55" s="40">
        <v>0.4956849228169797</v>
      </c>
    </row>
    <row r="56" spans="1:21" ht="12.75">
      <c r="A56" s="18" t="s">
        <v>59</v>
      </c>
      <c r="B56" s="1">
        <v>7503.01</v>
      </c>
      <c r="C56" s="16">
        <v>8417.825</v>
      </c>
      <c r="D56" s="16">
        <v>7585.379</v>
      </c>
      <c r="E56" s="16">
        <v>6505.813</v>
      </c>
      <c r="F56" s="1">
        <v>1.121</v>
      </c>
      <c r="G56" s="9">
        <v>129.6</v>
      </c>
      <c r="H56" s="9">
        <v>-14.8</v>
      </c>
      <c r="I56" s="11">
        <v>1.01</v>
      </c>
      <c r="J56" s="9">
        <v>60.8</v>
      </c>
      <c r="K56" s="9">
        <v>53.8</v>
      </c>
      <c r="L56" s="11">
        <v>0.868</v>
      </c>
      <c r="M56" s="9">
        <v>30</v>
      </c>
      <c r="N56" s="9">
        <v>-32.1</v>
      </c>
      <c r="O56" s="2">
        <v>0.1105</v>
      </c>
      <c r="P56" s="15">
        <v>0.142</v>
      </c>
      <c r="Q56" s="19">
        <v>0.78</v>
      </c>
      <c r="R56" s="20">
        <v>37.9</v>
      </c>
      <c r="S56" s="15">
        <v>0.2525</v>
      </c>
      <c r="T56" s="37">
        <v>1.2963918662063028</v>
      </c>
      <c r="U56" s="40">
        <v>0.1846986171747195</v>
      </c>
    </row>
    <row r="57" spans="1:21" ht="12.75">
      <c r="A57" s="18" t="s">
        <v>60</v>
      </c>
      <c r="B57" s="1">
        <v>5889.23</v>
      </c>
      <c r="C57" s="16">
        <v>6661.068</v>
      </c>
      <c r="D57" s="16">
        <v>6046.823</v>
      </c>
      <c r="E57" s="16">
        <v>4959.794</v>
      </c>
      <c r="F57" s="1">
        <v>1.128</v>
      </c>
      <c r="G57" s="9">
        <v>117.8</v>
      </c>
      <c r="H57" s="9">
        <v>-1.3</v>
      </c>
      <c r="I57" s="11">
        <v>1.026</v>
      </c>
      <c r="J57" s="9">
        <v>30.7</v>
      </c>
      <c r="K57" s="9">
        <v>66.8</v>
      </c>
      <c r="L57" s="11">
        <v>0.846</v>
      </c>
      <c r="M57" s="9">
        <v>27.3</v>
      </c>
      <c r="N57" s="9">
        <v>-23.2</v>
      </c>
      <c r="O57" s="2">
        <v>0.1024</v>
      </c>
      <c r="P57" s="15">
        <v>0.1797</v>
      </c>
      <c r="Q57" s="19">
        <v>0.57</v>
      </c>
      <c r="R57" s="20">
        <v>29.7</v>
      </c>
      <c r="S57" s="15">
        <v>0.2821</v>
      </c>
      <c r="T57" s="37">
        <v>1.3515045438938047</v>
      </c>
      <c r="U57" s="40">
        <v>0.34108924119228645</v>
      </c>
    </row>
    <row r="58" spans="1:21" ht="12.75">
      <c r="A58" s="18" t="s">
        <v>61</v>
      </c>
      <c r="B58" s="1">
        <v>9343</v>
      </c>
      <c r="C58" s="16">
        <v>9917.735</v>
      </c>
      <c r="D58" s="16">
        <v>9555.85</v>
      </c>
      <c r="E58" s="16">
        <v>8555.412</v>
      </c>
      <c r="F58" s="1">
        <v>1.061</v>
      </c>
      <c r="G58" s="9">
        <v>121.2</v>
      </c>
      <c r="H58" s="9">
        <v>-13.7</v>
      </c>
      <c r="I58" s="11">
        <v>1.023</v>
      </c>
      <c r="J58" s="9">
        <v>56.5</v>
      </c>
      <c r="K58" s="9">
        <v>60.3</v>
      </c>
      <c r="L58" s="11">
        <v>0.916</v>
      </c>
      <c r="M58" s="9">
        <v>24.4</v>
      </c>
      <c r="N58" s="9">
        <v>-25.8</v>
      </c>
      <c r="O58" s="2">
        <v>0.0389</v>
      </c>
      <c r="P58" s="15">
        <v>0.1065</v>
      </c>
      <c r="Q58" s="19">
        <v>0.37</v>
      </c>
      <c r="R58" s="20">
        <v>20.1</v>
      </c>
      <c r="S58" s="15">
        <v>0.1454</v>
      </c>
      <c r="T58" s="37">
        <v>1.1662508593785137</v>
      </c>
      <c r="U58" s="40">
        <v>0.5036110163355134</v>
      </c>
    </row>
    <row r="59" spans="1:21" ht="12.75">
      <c r="A59" s="18" t="s">
        <v>26</v>
      </c>
      <c r="B59" s="1">
        <v>14229.04</v>
      </c>
      <c r="C59" s="16">
        <v>15559.313</v>
      </c>
      <c r="D59" s="16">
        <v>14829.258</v>
      </c>
      <c r="E59" s="16">
        <v>12298.559</v>
      </c>
      <c r="F59" s="1">
        <v>1.094</v>
      </c>
      <c r="G59" s="9">
        <v>141.5</v>
      </c>
      <c r="H59" s="9">
        <v>-6.3</v>
      </c>
      <c r="I59" s="11">
        <v>1.042</v>
      </c>
      <c r="J59" s="9">
        <v>61.7</v>
      </c>
      <c r="K59" s="9">
        <v>58.1</v>
      </c>
      <c r="L59" s="11">
        <v>0.864</v>
      </c>
      <c r="M59" s="9">
        <v>47.7</v>
      </c>
      <c r="N59" s="9">
        <v>-31.1</v>
      </c>
      <c r="O59" s="2">
        <v>0.0517</v>
      </c>
      <c r="P59" s="15">
        <v>0.1776</v>
      </c>
      <c r="Q59" s="19">
        <v>0.29</v>
      </c>
      <c r="R59" s="20">
        <v>16.2</v>
      </c>
      <c r="S59" s="15">
        <v>0.2293</v>
      </c>
      <c r="T59" s="37">
        <v>1.282499147089638</v>
      </c>
      <c r="U59" s="40">
        <v>0.5873392298444495</v>
      </c>
    </row>
    <row r="60" spans="1:21" s="10" customFormat="1" ht="12.75">
      <c r="A60" s="21" t="s">
        <v>62</v>
      </c>
      <c r="B60" s="11">
        <v>5889.81</v>
      </c>
      <c r="C60" s="9">
        <v>5878.876</v>
      </c>
      <c r="D60" s="9">
        <v>5262.655</v>
      </c>
      <c r="E60" s="9">
        <v>5027.905</v>
      </c>
      <c r="F60" s="11">
        <v>1.091</v>
      </c>
      <c r="G60" s="9">
        <v>87.4</v>
      </c>
      <c r="H60" s="9">
        <v>2.6</v>
      </c>
      <c r="I60" s="11">
        <v>0.976</v>
      </c>
      <c r="J60" s="9">
        <v>351.4</v>
      </c>
      <c r="K60" s="9">
        <v>66.3</v>
      </c>
      <c r="L60" s="11">
        <v>0.934</v>
      </c>
      <c r="M60" s="9">
        <v>358.5</v>
      </c>
      <c r="N60" s="9">
        <v>-23.5</v>
      </c>
      <c r="O60" s="12">
        <v>0.1151</v>
      </c>
      <c r="P60" s="22">
        <v>0.0419</v>
      </c>
      <c r="Q60" s="23">
        <v>2.75</v>
      </c>
      <c r="R60" s="24">
        <v>70</v>
      </c>
      <c r="S60" s="22">
        <v>0.1569</v>
      </c>
      <c r="T60" s="38">
        <v>1.3160550939636488</v>
      </c>
      <c r="U60" s="41">
        <v>-0.4338013276713931</v>
      </c>
    </row>
    <row r="61" spans="1:21" ht="12.75">
      <c r="A61" s="18" t="s">
        <v>63</v>
      </c>
      <c r="B61" s="1">
        <v>5554.81</v>
      </c>
      <c r="C61" s="16">
        <v>6120.275</v>
      </c>
      <c r="D61" s="16">
        <v>5371.207</v>
      </c>
      <c r="E61" s="16">
        <v>5172.941</v>
      </c>
      <c r="F61" s="1">
        <v>1.102</v>
      </c>
      <c r="G61" s="9">
        <v>216.8</v>
      </c>
      <c r="H61" s="9">
        <v>-27.3</v>
      </c>
      <c r="I61" s="11">
        <v>0.967</v>
      </c>
      <c r="J61" s="9">
        <v>273.2</v>
      </c>
      <c r="K61" s="9">
        <v>47.1</v>
      </c>
      <c r="L61" s="11">
        <v>0.931</v>
      </c>
      <c r="M61" s="9">
        <v>144.3</v>
      </c>
      <c r="N61" s="9">
        <v>30.3</v>
      </c>
      <c r="O61" s="2">
        <v>0.135</v>
      </c>
      <c r="P61" s="15">
        <v>0.0356</v>
      </c>
      <c r="Q61" s="19">
        <v>3.79</v>
      </c>
      <c r="R61" s="20">
        <v>75.2</v>
      </c>
      <c r="S61" s="15">
        <v>0.1706</v>
      </c>
      <c r="T61" s="37">
        <v>1.1931980409938119</v>
      </c>
      <c r="U61" s="40">
        <v>-0.5500105812771402</v>
      </c>
    </row>
    <row r="62" spans="1:21" ht="12.75">
      <c r="A62" s="18" t="s">
        <v>64</v>
      </c>
      <c r="B62" s="1">
        <v>3258.17</v>
      </c>
      <c r="C62" s="16">
        <v>3567.85</v>
      </c>
      <c r="D62" s="16">
        <v>3177.108</v>
      </c>
      <c r="E62" s="16">
        <v>3029.565</v>
      </c>
      <c r="F62" s="1">
        <v>1.094</v>
      </c>
      <c r="G62" s="9">
        <v>105</v>
      </c>
      <c r="H62" s="9">
        <v>1.9</v>
      </c>
      <c r="I62" s="11">
        <v>0.975</v>
      </c>
      <c r="J62" s="9">
        <v>3</v>
      </c>
      <c r="K62" s="9">
        <v>81.1</v>
      </c>
      <c r="L62" s="11">
        <v>0.93</v>
      </c>
      <c r="M62" s="9">
        <v>15.3</v>
      </c>
      <c r="N62" s="9">
        <v>-8.7</v>
      </c>
      <c r="O62" s="2">
        <v>0.1187</v>
      </c>
      <c r="P62" s="15">
        <v>0.0451</v>
      </c>
      <c r="Q62" s="19">
        <v>2.63</v>
      </c>
      <c r="R62" s="20">
        <v>69.2</v>
      </c>
      <c r="S62" s="15">
        <v>0.1638</v>
      </c>
      <c r="T62" s="37">
        <v>1.1833517717799122</v>
      </c>
      <c r="U62" s="40">
        <v>-0.4181087562634457</v>
      </c>
    </row>
    <row r="63" spans="1:21" ht="12.75">
      <c r="A63" s="18" t="s">
        <v>65</v>
      </c>
      <c r="B63" s="1">
        <v>4250.32</v>
      </c>
      <c r="C63" s="16">
        <v>4719.838</v>
      </c>
      <c r="D63" s="16">
        <v>4201.515</v>
      </c>
      <c r="E63" s="16">
        <v>3829.595</v>
      </c>
      <c r="F63" s="1">
        <v>1.111</v>
      </c>
      <c r="G63" s="9">
        <v>121.6</v>
      </c>
      <c r="H63" s="9">
        <v>-10.6</v>
      </c>
      <c r="I63" s="11">
        <v>0.989</v>
      </c>
      <c r="J63" s="9">
        <v>192.3</v>
      </c>
      <c r="K63" s="9">
        <v>60.3</v>
      </c>
      <c r="L63" s="11">
        <v>0.9</v>
      </c>
      <c r="M63" s="9">
        <v>37.2</v>
      </c>
      <c r="N63" s="9">
        <v>27.4</v>
      </c>
      <c r="O63" s="2">
        <v>0.1219</v>
      </c>
      <c r="P63" s="15">
        <v>0.0897</v>
      </c>
      <c r="Q63" s="19">
        <v>1.36</v>
      </c>
      <c r="R63" s="20">
        <v>53.6</v>
      </c>
      <c r="S63" s="15">
        <v>0.2116</v>
      </c>
      <c r="T63" s="37">
        <v>1.2332504222386043</v>
      </c>
      <c r="U63" s="40">
        <v>-0.1045569386104298</v>
      </c>
    </row>
    <row r="64" spans="1:21" ht="12.75">
      <c r="A64" s="18" t="s">
        <v>27</v>
      </c>
      <c r="B64" s="1">
        <v>5561.32</v>
      </c>
      <c r="C64" s="16">
        <v>6196.831</v>
      </c>
      <c r="D64" s="16">
        <v>5373.896</v>
      </c>
      <c r="E64" s="16">
        <v>5113.229</v>
      </c>
      <c r="F64" s="1">
        <v>1.105</v>
      </c>
      <c r="G64" s="9">
        <v>113.6</v>
      </c>
      <c r="H64" s="9">
        <v>-24.2</v>
      </c>
      <c r="I64" s="11">
        <v>0.966</v>
      </c>
      <c r="J64" s="9">
        <v>84.9</v>
      </c>
      <c r="K64" s="9">
        <v>62.9</v>
      </c>
      <c r="L64" s="11">
        <v>0.929</v>
      </c>
      <c r="M64" s="9">
        <v>18.4</v>
      </c>
      <c r="N64" s="9">
        <v>-11.5</v>
      </c>
      <c r="O64" s="2">
        <v>0.1381</v>
      </c>
      <c r="P64" s="15">
        <v>0.0374</v>
      </c>
      <c r="Q64" s="19">
        <v>3.69</v>
      </c>
      <c r="R64" s="20">
        <v>74.8</v>
      </c>
      <c r="S64" s="15">
        <v>0.1755</v>
      </c>
      <c r="T64" s="37">
        <v>1.2210349281697663</v>
      </c>
      <c r="U64" s="40">
        <v>-0.5497760875820761</v>
      </c>
    </row>
    <row r="65" spans="1:21" s="10" customFormat="1" ht="12.75">
      <c r="A65" s="21" t="s">
        <v>66</v>
      </c>
      <c r="B65" s="11">
        <v>1319.11</v>
      </c>
      <c r="C65" s="9">
        <v>1420.244</v>
      </c>
      <c r="D65" s="9">
        <v>1307.247</v>
      </c>
      <c r="E65" s="9">
        <v>1229.837</v>
      </c>
      <c r="F65" s="11">
        <v>1.076</v>
      </c>
      <c r="G65" s="9">
        <v>218.2</v>
      </c>
      <c r="H65" s="9">
        <v>13.9</v>
      </c>
      <c r="I65" s="11">
        <v>0.991</v>
      </c>
      <c r="J65" s="9">
        <v>354</v>
      </c>
      <c r="K65" s="9">
        <v>71</v>
      </c>
      <c r="L65" s="11">
        <v>0.932</v>
      </c>
      <c r="M65" s="9">
        <v>124.9</v>
      </c>
      <c r="N65" s="9">
        <v>12.8</v>
      </c>
      <c r="O65" s="12">
        <v>0.0852</v>
      </c>
      <c r="P65" s="22">
        <v>0.0588</v>
      </c>
      <c r="Q65" s="23">
        <v>1.45</v>
      </c>
      <c r="R65" s="24">
        <v>55.4</v>
      </c>
      <c r="S65" s="22">
        <v>0.144</v>
      </c>
      <c r="T65" s="38">
        <v>1.1555341760707198</v>
      </c>
      <c r="U65" s="41">
        <v>-0.14553533031049776</v>
      </c>
    </row>
    <row r="66" spans="1:21" ht="12.75">
      <c r="A66" s="18" t="s">
        <v>67</v>
      </c>
      <c r="B66" s="1">
        <v>4770.94</v>
      </c>
      <c r="C66" s="16">
        <v>5111.355</v>
      </c>
      <c r="D66" s="16">
        <v>4782.963</v>
      </c>
      <c r="E66" s="16">
        <v>4418.507</v>
      </c>
      <c r="F66" s="1">
        <v>1.071</v>
      </c>
      <c r="G66" s="9">
        <v>212.9</v>
      </c>
      <c r="H66" s="9">
        <v>24.3</v>
      </c>
      <c r="I66" s="11">
        <v>1.002</v>
      </c>
      <c r="J66" s="9">
        <v>345.3</v>
      </c>
      <c r="K66" s="9">
        <v>56.2</v>
      </c>
      <c r="L66" s="11">
        <v>0.927</v>
      </c>
      <c r="M66" s="9">
        <v>112.4</v>
      </c>
      <c r="N66" s="9">
        <v>22</v>
      </c>
      <c r="O66" s="2">
        <v>0.0683</v>
      </c>
      <c r="P66" s="15">
        <v>0.0754</v>
      </c>
      <c r="Q66" s="19">
        <v>0.91</v>
      </c>
      <c r="R66" s="20">
        <v>42.2</v>
      </c>
      <c r="S66" s="15">
        <v>0.1437</v>
      </c>
      <c r="T66" s="37">
        <v>1.1570988434999812</v>
      </c>
      <c r="U66" s="40">
        <v>0.07759940231230669</v>
      </c>
    </row>
    <row r="67" spans="1:21" ht="12.75">
      <c r="A67" s="18" t="s">
        <v>68</v>
      </c>
      <c r="B67" s="1">
        <v>3267.85</v>
      </c>
      <c r="C67" s="16">
        <v>3554.661</v>
      </c>
      <c r="D67" s="16">
        <v>3307.981</v>
      </c>
      <c r="E67" s="16">
        <v>2940.906</v>
      </c>
      <c r="F67" s="1">
        <v>1.085</v>
      </c>
      <c r="G67" s="9">
        <v>102.6</v>
      </c>
      <c r="H67" s="9">
        <v>25.5</v>
      </c>
      <c r="I67" s="11">
        <v>1.012</v>
      </c>
      <c r="J67" s="9">
        <v>271.7</v>
      </c>
      <c r="K67" s="9">
        <v>64</v>
      </c>
      <c r="L67" s="11">
        <v>0.903</v>
      </c>
      <c r="M67" s="9">
        <v>10.5</v>
      </c>
      <c r="N67" s="9">
        <v>4.3</v>
      </c>
      <c r="O67" s="2">
        <v>0.0726</v>
      </c>
      <c r="P67" s="15">
        <v>0.1085</v>
      </c>
      <c r="Q67" s="19">
        <v>0.67</v>
      </c>
      <c r="R67" s="20">
        <v>33.8</v>
      </c>
      <c r="S67" s="15">
        <v>0.1812</v>
      </c>
      <c r="T67" s="37">
        <v>1.211080721591584</v>
      </c>
      <c r="U67" s="40">
        <v>0.24132250804465677</v>
      </c>
    </row>
    <row r="68" spans="1:21" ht="12.75">
      <c r="A68" s="18" t="s">
        <v>69</v>
      </c>
      <c r="B68" s="1">
        <v>172.83</v>
      </c>
      <c r="C68" s="16">
        <v>174.988</v>
      </c>
      <c r="D68" s="16">
        <v>172.964</v>
      </c>
      <c r="E68" s="16">
        <v>170.544</v>
      </c>
      <c r="F68" s="1">
        <v>1.012</v>
      </c>
      <c r="G68" s="9">
        <v>161.9</v>
      </c>
      <c r="H68" s="9">
        <v>-59.1</v>
      </c>
      <c r="I68" s="11">
        <v>1.001</v>
      </c>
      <c r="J68" s="9">
        <v>90.8</v>
      </c>
      <c r="K68" s="9">
        <v>11</v>
      </c>
      <c r="L68" s="11">
        <v>0.987</v>
      </c>
      <c r="M68" s="9">
        <v>6.9</v>
      </c>
      <c r="N68" s="9">
        <v>-28.4</v>
      </c>
      <c r="O68" s="2">
        <v>0.0115</v>
      </c>
      <c r="P68" s="15">
        <v>0.0142</v>
      </c>
      <c r="Q68" s="19">
        <v>0.81</v>
      </c>
      <c r="R68" s="20">
        <v>38.9</v>
      </c>
      <c r="S68" s="15">
        <v>0.0257</v>
      </c>
      <c r="T68" s="37">
        <v>1.0260980972110594</v>
      </c>
      <c r="U68" s="40">
        <v>0.126157082720635</v>
      </c>
    </row>
    <row r="69" spans="1:21" ht="12.75">
      <c r="A69" s="18" t="s">
        <v>70</v>
      </c>
      <c r="B69" s="1">
        <v>324.31</v>
      </c>
      <c r="C69" s="16">
        <v>329.008</v>
      </c>
      <c r="D69" s="16">
        <v>324.491</v>
      </c>
      <c r="E69" s="16">
        <v>319.42</v>
      </c>
      <c r="F69" s="1">
        <v>1.015</v>
      </c>
      <c r="G69" s="9">
        <v>357.3</v>
      </c>
      <c r="H69" s="9">
        <v>52.2</v>
      </c>
      <c r="I69" s="11">
        <v>0.999</v>
      </c>
      <c r="J69" s="9">
        <v>26.5</v>
      </c>
      <c r="K69" s="9">
        <v>-34.1</v>
      </c>
      <c r="L69" s="11">
        <v>0.986</v>
      </c>
      <c r="M69" s="9">
        <v>106.5</v>
      </c>
      <c r="N69" s="9">
        <v>14.3</v>
      </c>
      <c r="O69" s="2">
        <v>0.0162</v>
      </c>
      <c r="P69" s="15">
        <v>0.013</v>
      </c>
      <c r="Q69" s="19">
        <v>1.24</v>
      </c>
      <c r="R69" s="20">
        <v>51.1</v>
      </c>
      <c r="S69" s="15">
        <v>0.0292</v>
      </c>
      <c r="T69" s="37">
        <v>1.0300391867613476</v>
      </c>
      <c r="U69" s="40">
        <v>-0.09627202178709472</v>
      </c>
    </row>
    <row r="70" spans="1:21" ht="12.75">
      <c r="A70" s="18" t="s">
        <v>71</v>
      </c>
      <c r="B70" s="1">
        <v>7781.83</v>
      </c>
      <c r="C70" s="16">
        <v>8189.954</v>
      </c>
      <c r="D70" s="16">
        <v>7897.115</v>
      </c>
      <c r="E70" s="16">
        <v>7258.422</v>
      </c>
      <c r="F70" s="1">
        <v>1.052</v>
      </c>
      <c r="G70" s="9">
        <v>282.2</v>
      </c>
      <c r="H70" s="9">
        <v>-48</v>
      </c>
      <c r="I70" s="11">
        <v>1.014</v>
      </c>
      <c r="J70" s="9">
        <v>31</v>
      </c>
      <c r="K70" s="9">
        <v>-16.2</v>
      </c>
      <c r="L70" s="11">
        <v>0.934</v>
      </c>
      <c r="M70" s="9">
        <v>313.9</v>
      </c>
      <c r="N70" s="9">
        <v>37.4</v>
      </c>
      <c r="O70" s="2">
        <v>0.0386</v>
      </c>
      <c r="P70" s="15">
        <v>0.0798</v>
      </c>
      <c r="Q70" s="19">
        <v>0.48</v>
      </c>
      <c r="R70" s="20">
        <v>25.8</v>
      </c>
      <c r="S70" s="15">
        <v>0.1184</v>
      </c>
      <c r="T70" s="37">
        <v>1.1319190424554084</v>
      </c>
      <c r="U70" s="40">
        <v>0.3815314016610472</v>
      </c>
    </row>
    <row r="71" spans="1:21" ht="12.75">
      <c r="A71" s="18" t="s">
        <v>28</v>
      </c>
      <c r="B71" s="1">
        <v>3821.89</v>
      </c>
      <c r="C71" s="16">
        <v>3989.192</v>
      </c>
      <c r="D71" s="16">
        <v>3926.208</v>
      </c>
      <c r="E71" s="16">
        <v>3550.281</v>
      </c>
      <c r="F71" s="1">
        <v>1.042</v>
      </c>
      <c r="G71" s="9">
        <v>76.2</v>
      </c>
      <c r="H71" s="9">
        <v>-6.3</v>
      </c>
      <c r="I71" s="11">
        <v>1.026</v>
      </c>
      <c r="J71" s="9">
        <v>159.3</v>
      </c>
      <c r="K71" s="9">
        <v>47.7</v>
      </c>
      <c r="L71" s="11">
        <v>0.932</v>
      </c>
      <c r="M71" s="9">
        <v>351.8</v>
      </c>
      <c r="N71" s="9">
        <v>41.6</v>
      </c>
      <c r="O71" s="2">
        <v>0.0152</v>
      </c>
      <c r="P71" s="15">
        <v>0.0947</v>
      </c>
      <c r="Q71" s="19">
        <v>0.16</v>
      </c>
      <c r="R71" s="20">
        <v>9.1</v>
      </c>
      <c r="S71" s="15">
        <v>0.1099</v>
      </c>
      <c r="T71" s="37">
        <v>1.1347957335662018</v>
      </c>
      <c r="U71" s="40">
        <v>0.7225961771924037</v>
      </c>
    </row>
    <row r="72" spans="1:21" ht="12.75">
      <c r="A72" s="18" t="s">
        <v>126</v>
      </c>
      <c r="B72" s="1">
        <v>2495.6</v>
      </c>
      <c r="C72" s="16">
        <v>2603.388</v>
      </c>
      <c r="D72" s="16">
        <v>2525.105</v>
      </c>
      <c r="E72" s="16">
        <v>2358.312</v>
      </c>
      <c r="F72" s="1">
        <v>1.043</v>
      </c>
      <c r="G72" s="9">
        <v>72.6</v>
      </c>
      <c r="H72" s="9">
        <v>18.6</v>
      </c>
      <c r="I72" s="11">
        <v>1.012</v>
      </c>
      <c r="J72" s="9">
        <v>311.2</v>
      </c>
      <c r="K72" s="9">
        <v>57.2</v>
      </c>
      <c r="L72" s="11">
        <v>0.946</v>
      </c>
      <c r="M72" s="9">
        <v>352</v>
      </c>
      <c r="N72" s="9">
        <v>-25.9</v>
      </c>
      <c r="O72" s="2">
        <v>0.0312</v>
      </c>
      <c r="P72" s="15">
        <v>0.066</v>
      </c>
      <c r="Q72" s="19">
        <v>0.47</v>
      </c>
      <c r="R72" s="20">
        <v>25.3</v>
      </c>
      <c r="S72" s="15">
        <v>0.0972</v>
      </c>
      <c r="T72" s="37">
        <v>1.1065749382051533</v>
      </c>
      <c r="U72" s="40">
        <v>0.38179686506572624</v>
      </c>
    </row>
    <row r="73" spans="1:21" ht="12.75">
      <c r="A73" s="18" t="s">
        <v>72</v>
      </c>
      <c r="B73" s="1">
        <v>11380.38</v>
      </c>
      <c r="C73" s="16">
        <v>12088.192</v>
      </c>
      <c r="D73" s="16">
        <v>11597.299</v>
      </c>
      <c r="E73" s="16">
        <v>10455.66</v>
      </c>
      <c r="F73" s="1">
        <v>1.062</v>
      </c>
      <c r="G73" s="9">
        <v>91.9</v>
      </c>
      <c r="H73" s="9">
        <v>4.1</v>
      </c>
      <c r="I73" s="11">
        <v>1.018</v>
      </c>
      <c r="J73" s="9">
        <v>350.2</v>
      </c>
      <c r="K73" s="9">
        <v>70.5</v>
      </c>
      <c r="L73" s="11">
        <v>0.92</v>
      </c>
      <c r="M73" s="9">
        <v>3.3</v>
      </c>
      <c r="N73" s="9">
        <v>-19</v>
      </c>
      <c r="O73" s="2">
        <v>0.0438</v>
      </c>
      <c r="P73" s="15">
        <v>0.0975</v>
      </c>
      <c r="Q73" s="19">
        <v>0.45</v>
      </c>
      <c r="R73" s="20">
        <v>24.2</v>
      </c>
      <c r="S73" s="15">
        <v>0.1413</v>
      </c>
      <c r="T73" s="37">
        <v>1.1612861449410452</v>
      </c>
      <c r="U73" s="40">
        <v>0.410403763125049</v>
      </c>
    </row>
    <row r="74" spans="1:21" ht="12.75">
      <c r="A74" s="18" t="s">
        <v>73</v>
      </c>
      <c r="B74" s="1">
        <v>7065.37</v>
      </c>
      <c r="C74" s="16">
        <v>7835.34</v>
      </c>
      <c r="D74" s="16">
        <v>7079.618</v>
      </c>
      <c r="E74" s="16">
        <v>6281.153</v>
      </c>
      <c r="F74" s="1">
        <v>1.107</v>
      </c>
      <c r="G74" s="9">
        <v>95.9</v>
      </c>
      <c r="H74" s="9">
        <v>10.2</v>
      </c>
      <c r="I74" s="11">
        <v>1.002</v>
      </c>
      <c r="J74" s="9">
        <v>216.3</v>
      </c>
      <c r="K74" s="9">
        <v>70.4</v>
      </c>
      <c r="L74" s="11">
        <v>0.891</v>
      </c>
      <c r="M74" s="9">
        <v>2.9</v>
      </c>
      <c r="N74" s="9">
        <v>16.6</v>
      </c>
      <c r="O74" s="2">
        <v>0.1045</v>
      </c>
      <c r="P74" s="15">
        <v>0.1112</v>
      </c>
      <c r="Q74" s="19">
        <v>0.94</v>
      </c>
      <c r="R74" s="20">
        <v>43.2</v>
      </c>
      <c r="S74" s="15">
        <v>0.2157</v>
      </c>
      <c r="T74" s="37">
        <v>1.2480288640100952</v>
      </c>
      <c r="U74" s="40">
        <v>0.08178768376120576</v>
      </c>
    </row>
    <row r="75" spans="1:21" ht="12.75">
      <c r="A75" s="18" t="s">
        <v>116</v>
      </c>
      <c r="B75" s="1">
        <v>1673.79</v>
      </c>
      <c r="C75" s="16">
        <v>1788.359</v>
      </c>
      <c r="D75" s="16">
        <v>1702.241</v>
      </c>
      <c r="E75" s="16">
        <v>1530.782</v>
      </c>
      <c r="F75" s="1">
        <v>1.068</v>
      </c>
      <c r="G75" s="9">
        <v>25.4</v>
      </c>
      <c r="H75" s="9">
        <v>-53.5</v>
      </c>
      <c r="I75" s="11">
        <v>1.017</v>
      </c>
      <c r="J75" s="9">
        <v>68.1</v>
      </c>
      <c r="K75" s="9">
        <v>28.6</v>
      </c>
      <c r="L75" s="11">
        <v>0.914</v>
      </c>
      <c r="M75" s="9">
        <v>326.2</v>
      </c>
      <c r="N75" s="9">
        <v>20.8</v>
      </c>
      <c r="O75" s="2">
        <v>0.0513</v>
      </c>
      <c r="P75" s="15">
        <v>0.1028</v>
      </c>
      <c r="Q75" s="19">
        <v>0.5</v>
      </c>
      <c r="R75" s="20">
        <v>26.5</v>
      </c>
      <c r="S75" s="15">
        <v>0.1541</v>
      </c>
      <c r="T75" s="37">
        <v>1.1723650875924894</v>
      </c>
      <c r="U75" s="40">
        <v>0.3715258596301332</v>
      </c>
    </row>
    <row r="76" spans="1:21" ht="12.75">
      <c r="A76" s="18" t="s">
        <v>117</v>
      </c>
      <c r="B76" s="1">
        <v>2001.01</v>
      </c>
      <c r="C76" s="16">
        <v>2141.348</v>
      </c>
      <c r="D76" s="16">
        <v>2061.05</v>
      </c>
      <c r="E76" s="16">
        <v>1800.63</v>
      </c>
      <c r="F76" s="1">
        <v>1.07</v>
      </c>
      <c r="G76" s="9">
        <v>337.3</v>
      </c>
      <c r="H76" s="9">
        <v>-57.1</v>
      </c>
      <c r="I76" s="11">
        <v>1.03</v>
      </c>
      <c r="J76" s="9">
        <v>55.2</v>
      </c>
      <c r="K76" s="9">
        <v>7.7</v>
      </c>
      <c r="L76" s="11">
        <v>0.9</v>
      </c>
      <c r="M76" s="9">
        <v>320.4</v>
      </c>
      <c r="N76" s="9">
        <v>31.7</v>
      </c>
      <c r="O76" s="2">
        <v>0.0398</v>
      </c>
      <c r="P76" s="15">
        <v>0.1303</v>
      </c>
      <c r="Q76" s="19">
        <v>0.31</v>
      </c>
      <c r="R76" s="20">
        <v>17</v>
      </c>
      <c r="S76" s="15">
        <v>0.17</v>
      </c>
      <c r="T76" s="37">
        <v>1.1998784516986374</v>
      </c>
      <c r="U76" s="40">
        <v>0.559588136684301</v>
      </c>
    </row>
    <row r="77" spans="1:21" ht="12.75">
      <c r="A77" s="18" t="s">
        <v>118</v>
      </c>
      <c r="B77" s="1">
        <v>416.21</v>
      </c>
      <c r="C77" s="16">
        <v>420.924</v>
      </c>
      <c r="D77" s="16">
        <v>414.633</v>
      </c>
      <c r="E77" s="16">
        <v>413.064</v>
      </c>
      <c r="F77" s="1">
        <v>1.011</v>
      </c>
      <c r="G77" s="9">
        <v>280.1</v>
      </c>
      <c r="H77" s="9">
        <v>-39.9</v>
      </c>
      <c r="I77" s="11">
        <v>0.996</v>
      </c>
      <c r="J77" s="9">
        <v>347.8</v>
      </c>
      <c r="K77" s="9">
        <v>24.3</v>
      </c>
      <c r="L77" s="11">
        <v>0.992</v>
      </c>
      <c r="M77" s="9">
        <v>235.3</v>
      </c>
      <c r="N77" s="9">
        <v>40.3</v>
      </c>
      <c r="O77" s="2">
        <v>0.015</v>
      </c>
      <c r="P77" s="15">
        <v>0.0038</v>
      </c>
      <c r="Q77" s="19">
        <v>4</v>
      </c>
      <c r="R77" s="20">
        <v>76</v>
      </c>
      <c r="S77" s="15">
        <v>0.0188</v>
      </c>
      <c r="T77" s="37">
        <v>1.0201410581792498</v>
      </c>
      <c r="U77" s="40">
        <v>-0.5757825638171048</v>
      </c>
    </row>
    <row r="78" spans="1:21" ht="12.75">
      <c r="A78" s="18" t="s">
        <v>119</v>
      </c>
      <c r="B78" s="1">
        <v>44230.49</v>
      </c>
      <c r="C78" s="16">
        <v>46383.887</v>
      </c>
      <c r="D78" s="16">
        <v>44532.73</v>
      </c>
      <c r="E78" s="16">
        <v>41774.859</v>
      </c>
      <c r="F78" s="1">
        <v>1.048</v>
      </c>
      <c r="G78" s="9">
        <v>211.9</v>
      </c>
      <c r="H78" s="9">
        <v>-16.3</v>
      </c>
      <c r="I78" s="11">
        <v>1.006</v>
      </c>
      <c r="J78" s="9">
        <v>244.1</v>
      </c>
      <c r="K78" s="9">
        <v>71</v>
      </c>
      <c r="L78" s="11">
        <v>0.945</v>
      </c>
      <c r="M78" s="9">
        <v>124.7</v>
      </c>
      <c r="N78" s="9">
        <v>9.6</v>
      </c>
      <c r="O78" s="2">
        <v>0.042</v>
      </c>
      <c r="P78" s="15">
        <v>0.0609</v>
      </c>
      <c r="Q78" s="19">
        <v>0.69</v>
      </c>
      <c r="R78" s="20">
        <v>34.6</v>
      </c>
      <c r="S78" s="15">
        <v>0.1029</v>
      </c>
      <c r="T78" s="37">
        <v>1.111305575648141</v>
      </c>
      <c r="U78" s="40">
        <v>0.20928066626982117</v>
      </c>
    </row>
    <row r="79" spans="1:21" ht="12.75">
      <c r="A79" s="18" t="s">
        <v>120</v>
      </c>
      <c r="B79" s="1">
        <v>382.75</v>
      </c>
      <c r="C79" s="16">
        <v>390.757</v>
      </c>
      <c r="D79" s="16">
        <v>389.472</v>
      </c>
      <c r="E79" s="16">
        <v>368.02</v>
      </c>
      <c r="F79" s="1">
        <v>1.021</v>
      </c>
      <c r="G79" s="9">
        <v>72.7</v>
      </c>
      <c r="H79" s="9">
        <v>-8.6</v>
      </c>
      <c r="I79" s="11">
        <v>1.018</v>
      </c>
      <c r="J79" s="9">
        <v>18.2</v>
      </c>
      <c r="K79" s="9">
        <v>75.3</v>
      </c>
      <c r="L79" s="11">
        <v>0.961</v>
      </c>
      <c r="M79" s="9">
        <v>340.9</v>
      </c>
      <c r="N79" s="9">
        <v>-11.8</v>
      </c>
      <c r="O79" s="2">
        <v>0.0035</v>
      </c>
      <c r="P79" s="15">
        <v>0.0567</v>
      </c>
      <c r="Q79" s="19">
        <v>0.06</v>
      </c>
      <c r="R79" s="20">
        <v>3.5</v>
      </c>
      <c r="S79" s="15">
        <v>0.0602</v>
      </c>
      <c r="T79" s="37">
        <v>1.0697316267907078</v>
      </c>
      <c r="U79" s="40">
        <v>0.9028251185545626</v>
      </c>
    </row>
    <row r="80" spans="1:21" ht="12.75">
      <c r="A80" s="18" t="s">
        <v>121</v>
      </c>
      <c r="B80" s="1">
        <v>7016.42</v>
      </c>
      <c r="C80" s="16">
        <v>7216.769</v>
      </c>
      <c r="D80" s="16">
        <v>7087.688</v>
      </c>
      <c r="E80" s="16">
        <v>6744.817</v>
      </c>
      <c r="F80" s="1">
        <v>1.028</v>
      </c>
      <c r="G80" s="9">
        <v>333.1</v>
      </c>
      <c r="H80" s="9">
        <v>-17.5</v>
      </c>
      <c r="I80" s="11">
        <v>1.01</v>
      </c>
      <c r="J80" s="9">
        <v>79.5</v>
      </c>
      <c r="K80" s="9">
        <v>-41.9</v>
      </c>
      <c r="L80" s="11">
        <v>0.961</v>
      </c>
      <c r="M80" s="9">
        <v>46</v>
      </c>
      <c r="N80" s="9">
        <v>42.9</v>
      </c>
      <c r="O80" s="2">
        <v>0.0184</v>
      </c>
      <c r="P80" s="15">
        <v>0.0487</v>
      </c>
      <c r="Q80" s="19">
        <v>0.38</v>
      </c>
      <c r="R80" s="20">
        <v>20.7</v>
      </c>
      <c r="S80" s="15">
        <v>0.0671</v>
      </c>
      <c r="T80" s="37">
        <v>1.0725597340899784</v>
      </c>
      <c r="U80" s="40">
        <v>0.47579006260981604</v>
      </c>
    </row>
    <row r="81" spans="1:21" ht="12.75">
      <c r="A81" s="18" t="s">
        <v>122</v>
      </c>
      <c r="B81" s="1">
        <v>6407.39</v>
      </c>
      <c r="C81" s="16">
        <v>6653.763</v>
      </c>
      <c r="D81" s="16">
        <v>6370.271</v>
      </c>
      <c r="E81" s="16">
        <v>6198.127</v>
      </c>
      <c r="F81" s="1">
        <v>1.038</v>
      </c>
      <c r="G81" s="9">
        <v>149.2</v>
      </c>
      <c r="H81" s="9">
        <v>35.8</v>
      </c>
      <c r="I81" s="11">
        <v>0.994</v>
      </c>
      <c r="J81" s="9">
        <v>277.9</v>
      </c>
      <c r="K81" s="9">
        <v>40.9</v>
      </c>
      <c r="L81" s="11">
        <v>0.968</v>
      </c>
      <c r="M81" s="9">
        <v>36</v>
      </c>
      <c r="N81" s="9">
        <v>28.6</v>
      </c>
      <c r="O81" s="2">
        <v>0.0445</v>
      </c>
      <c r="P81" s="15">
        <v>0.0262</v>
      </c>
      <c r="Q81" s="19">
        <v>1.7</v>
      </c>
      <c r="R81" s="20">
        <v>59.5</v>
      </c>
      <c r="S81" s="15">
        <v>0.0708</v>
      </c>
      <c r="T81" s="37">
        <v>1.0741750396354985</v>
      </c>
      <c r="U81" s="40">
        <v>-0.240747409144262</v>
      </c>
    </row>
    <row r="82" spans="1:21" ht="12.75">
      <c r="A82" s="18" t="s">
        <v>123</v>
      </c>
      <c r="B82" s="1">
        <v>387.5</v>
      </c>
      <c r="C82" s="16">
        <v>392.171</v>
      </c>
      <c r="D82" s="16">
        <v>389.725</v>
      </c>
      <c r="E82" s="16">
        <v>380.604</v>
      </c>
      <c r="F82" s="1">
        <v>1.012</v>
      </c>
      <c r="G82" s="9">
        <v>146.3</v>
      </c>
      <c r="H82" s="9">
        <v>54.2</v>
      </c>
      <c r="I82" s="11">
        <v>1.006</v>
      </c>
      <c r="J82" s="9">
        <v>16.7</v>
      </c>
      <c r="K82" s="9">
        <v>24.7</v>
      </c>
      <c r="L82" s="11">
        <v>0.982</v>
      </c>
      <c r="M82" s="9">
        <v>94.8</v>
      </c>
      <c r="N82" s="9">
        <v>-24.2</v>
      </c>
      <c r="O82" s="2">
        <v>0.0063</v>
      </c>
      <c r="P82" s="15">
        <v>0.0235</v>
      </c>
      <c r="Q82" s="19">
        <v>0.27</v>
      </c>
      <c r="R82" s="20">
        <v>15</v>
      </c>
      <c r="S82" s="15">
        <v>0.0299</v>
      </c>
      <c r="T82" s="37">
        <v>1.0320883915172063</v>
      </c>
      <c r="U82" s="40">
        <v>0.6047858444179302</v>
      </c>
    </row>
    <row r="83" spans="1:21" ht="12.75">
      <c r="A83" s="18" t="s">
        <v>124</v>
      </c>
      <c r="B83" s="1">
        <v>515.77</v>
      </c>
      <c r="C83" s="16">
        <v>520.909</v>
      </c>
      <c r="D83" s="16">
        <v>516.863</v>
      </c>
      <c r="E83" s="16">
        <v>509.548</v>
      </c>
      <c r="F83" s="1">
        <v>1.01</v>
      </c>
      <c r="G83" s="9">
        <v>177.3</v>
      </c>
      <c r="H83" s="9">
        <v>52.2</v>
      </c>
      <c r="I83" s="11">
        <v>1.002</v>
      </c>
      <c r="J83" s="9">
        <v>38.2</v>
      </c>
      <c r="K83" s="9">
        <v>30.4</v>
      </c>
      <c r="L83" s="11">
        <v>0.988</v>
      </c>
      <c r="M83" s="9">
        <v>115.7</v>
      </c>
      <c r="N83" s="9">
        <v>-20.3</v>
      </c>
      <c r="O83" s="2">
        <v>0.0079</v>
      </c>
      <c r="P83" s="15">
        <v>0.0143</v>
      </c>
      <c r="Q83" s="19">
        <v>0.55</v>
      </c>
      <c r="R83" s="20">
        <v>29</v>
      </c>
      <c r="S83" s="15">
        <v>0.0222</v>
      </c>
      <c r="T83" s="37">
        <v>1.0226162564024872</v>
      </c>
      <c r="U83" s="40">
        <v>0.27781320118593283</v>
      </c>
    </row>
    <row r="84" spans="1:21" ht="12.75">
      <c r="A84" s="18" t="s">
        <v>125</v>
      </c>
      <c r="B84" s="1">
        <v>3799.22</v>
      </c>
      <c r="C84" s="16">
        <v>4210.404</v>
      </c>
      <c r="D84" s="16">
        <v>4099.415</v>
      </c>
      <c r="E84" s="16">
        <v>3087.846</v>
      </c>
      <c r="F84" s="1">
        <v>1.108</v>
      </c>
      <c r="G84" s="9">
        <v>56.9</v>
      </c>
      <c r="H84" s="9">
        <v>-1.6</v>
      </c>
      <c r="I84" s="11">
        <v>1.073</v>
      </c>
      <c r="J84" s="9">
        <v>135.4</v>
      </c>
      <c r="K84" s="9">
        <v>82</v>
      </c>
      <c r="L84" s="11">
        <v>0.819</v>
      </c>
      <c r="M84" s="9">
        <v>327.1</v>
      </c>
      <c r="N84" s="9">
        <v>7.9</v>
      </c>
      <c r="O84" s="2">
        <v>0.0342</v>
      </c>
      <c r="P84" s="15">
        <v>0.2543</v>
      </c>
      <c r="Q84" s="19">
        <v>0.13</v>
      </c>
      <c r="R84" s="20">
        <v>7.7</v>
      </c>
      <c r="S84" s="15">
        <v>0.2886</v>
      </c>
      <c r="T84" s="37">
        <v>1.4112262038878542</v>
      </c>
      <c r="U84" s="40">
        <v>0.7875898482285019</v>
      </c>
    </row>
    <row r="85" spans="1:21" ht="12.75">
      <c r="A85" s="18" t="s">
        <v>74</v>
      </c>
      <c r="B85" s="1">
        <v>4107.57</v>
      </c>
      <c r="C85" s="16">
        <v>4198.436</v>
      </c>
      <c r="D85" s="16">
        <v>4168.285</v>
      </c>
      <c r="E85" s="16">
        <v>3955.997</v>
      </c>
      <c r="F85" s="1">
        <v>1.022</v>
      </c>
      <c r="G85" s="9">
        <v>287.4</v>
      </c>
      <c r="H85" s="9">
        <v>-49.3</v>
      </c>
      <c r="I85" s="11">
        <v>1.014</v>
      </c>
      <c r="J85" s="9">
        <v>118.8</v>
      </c>
      <c r="K85" s="9">
        <v>-40.2</v>
      </c>
      <c r="L85" s="11">
        <v>0.964</v>
      </c>
      <c r="M85" s="9">
        <v>24</v>
      </c>
      <c r="N85" s="9">
        <v>-5.6</v>
      </c>
      <c r="O85" s="2">
        <v>0.0077</v>
      </c>
      <c r="P85" s="15">
        <v>0.0505</v>
      </c>
      <c r="Q85" s="19">
        <v>0.15</v>
      </c>
      <c r="R85" s="20">
        <v>8.6</v>
      </c>
      <c r="S85" s="15">
        <v>0.0582</v>
      </c>
      <c r="T85" s="37">
        <v>1.0670807542528802</v>
      </c>
      <c r="U85" s="40">
        <v>0.7309876742149999</v>
      </c>
    </row>
    <row r="86" spans="1:21" ht="12.75">
      <c r="A86" s="18" t="s">
        <v>75</v>
      </c>
      <c r="B86" s="1">
        <v>5733.72</v>
      </c>
      <c r="C86" s="16">
        <v>5913.283</v>
      </c>
      <c r="D86" s="16">
        <v>5845.686</v>
      </c>
      <c r="E86" s="16">
        <v>5442.203</v>
      </c>
      <c r="F86" s="1">
        <v>1.03</v>
      </c>
      <c r="G86" s="9">
        <v>143.9</v>
      </c>
      <c r="H86" s="9">
        <v>-22</v>
      </c>
      <c r="I86" s="11">
        <v>1.019</v>
      </c>
      <c r="J86" s="9">
        <v>192.2</v>
      </c>
      <c r="K86" s="9">
        <v>58.7</v>
      </c>
      <c r="L86" s="11">
        <v>0.951</v>
      </c>
      <c r="M86" s="9">
        <v>62.9</v>
      </c>
      <c r="N86" s="9">
        <v>21.1</v>
      </c>
      <c r="O86" s="2">
        <v>0.0113</v>
      </c>
      <c r="P86" s="15">
        <v>0.0682</v>
      </c>
      <c r="Q86" s="19">
        <v>0.17</v>
      </c>
      <c r="R86" s="20">
        <v>9.4</v>
      </c>
      <c r="S86" s="15">
        <v>0.0795</v>
      </c>
      <c r="T86" s="37">
        <v>1.09414663185909</v>
      </c>
      <c r="U86" s="40">
        <v>0.7309011155939098</v>
      </c>
    </row>
    <row r="87" spans="1:21" ht="12.75">
      <c r="A87" s="18" t="s">
        <v>76</v>
      </c>
      <c r="B87" s="1">
        <v>2897.24</v>
      </c>
      <c r="C87" s="16">
        <v>3013.548</v>
      </c>
      <c r="D87" s="16">
        <v>2896.199</v>
      </c>
      <c r="E87" s="16">
        <v>2781.969</v>
      </c>
      <c r="F87" s="1">
        <v>1.042</v>
      </c>
      <c r="G87" s="9">
        <v>327.9</v>
      </c>
      <c r="H87" s="9">
        <v>25.6</v>
      </c>
      <c r="I87" s="11">
        <v>0.998</v>
      </c>
      <c r="J87" s="9">
        <v>45.6</v>
      </c>
      <c r="K87" s="9">
        <v>-23.8</v>
      </c>
      <c r="L87" s="11">
        <v>0.96</v>
      </c>
      <c r="M87" s="9">
        <v>98.6</v>
      </c>
      <c r="N87" s="9">
        <v>53.7</v>
      </c>
      <c r="O87" s="2">
        <v>0.0437</v>
      </c>
      <c r="P87" s="15">
        <v>0.0381</v>
      </c>
      <c r="Q87" s="19">
        <v>1.15</v>
      </c>
      <c r="R87" s="20">
        <v>48.9</v>
      </c>
      <c r="S87" s="15">
        <v>0.0817</v>
      </c>
      <c r="T87" s="37">
        <v>1.0832550047832177</v>
      </c>
      <c r="U87" s="40">
        <v>-0.05275434862712393</v>
      </c>
    </row>
    <row r="88" spans="1:21" ht="12.75">
      <c r="A88" s="18" t="s">
        <v>29</v>
      </c>
      <c r="B88" s="1">
        <v>3164.99</v>
      </c>
      <c r="C88" s="16">
        <v>3653.155</v>
      </c>
      <c r="D88" s="16">
        <v>3345.106</v>
      </c>
      <c r="E88" s="16">
        <v>2496.719</v>
      </c>
      <c r="F88" s="1">
        <v>1.154</v>
      </c>
      <c r="G88" s="9">
        <v>183.1</v>
      </c>
      <c r="H88" s="9">
        <v>-7.2</v>
      </c>
      <c r="I88" s="11">
        <v>1.057</v>
      </c>
      <c r="J88" s="9">
        <v>264.1</v>
      </c>
      <c r="K88" s="9">
        <v>51.4</v>
      </c>
      <c r="L88" s="11">
        <v>0.789</v>
      </c>
      <c r="M88" s="9">
        <v>98.7</v>
      </c>
      <c r="N88" s="9">
        <v>37.7</v>
      </c>
      <c r="O88" s="2">
        <v>0.0971</v>
      </c>
      <c r="P88" s="15">
        <v>0.2675</v>
      </c>
      <c r="Q88" s="19">
        <v>0.36</v>
      </c>
      <c r="R88" s="20">
        <v>20</v>
      </c>
      <c r="S88" s="15">
        <v>0.3647</v>
      </c>
      <c r="T88" s="37">
        <v>1.4914129281914263</v>
      </c>
      <c r="U88" s="40">
        <v>0.5381687480708124</v>
      </c>
    </row>
    <row r="89" spans="1:21" ht="12.75">
      <c r="A89" s="18" t="s">
        <v>77</v>
      </c>
      <c r="B89" s="1">
        <v>1392.99</v>
      </c>
      <c r="C89" s="16">
        <v>1447.538</v>
      </c>
      <c r="D89" s="16">
        <v>1410.276</v>
      </c>
      <c r="E89" s="16">
        <v>1321.161</v>
      </c>
      <c r="F89" s="1">
        <v>1.039</v>
      </c>
      <c r="G89" s="9">
        <v>161.4</v>
      </c>
      <c r="H89" s="9">
        <v>11.3</v>
      </c>
      <c r="I89" s="11">
        <v>1.012</v>
      </c>
      <c r="J89" s="9">
        <v>351.9</v>
      </c>
      <c r="K89" s="9">
        <v>78.5</v>
      </c>
      <c r="L89" s="11">
        <v>0.949</v>
      </c>
      <c r="M89" s="9">
        <v>71.8</v>
      </c>
      <c r="N89" s="9">
        <v>-2</v>
      </c>
      <c r="O89" s="2">
        <v>0.0267</v>
      </c>
      <c r="P89" s="15">
        <v>0.0639</v>
      </c>
      <c r="Q89" s="19">
        <v>0.42</v>
      </c>
      <c r="R89" s="20">
        <v>22.7</v>
      </c>
      <c r="S89" s="15">
        <v>0.0906</v>
      </c>
      <c r="T89" s="37">
        <v>1.0987042441440402</v>
      </c>
      <c r="U89" s="40">
        <v>0.41879398898852116</v>
      </c>
    </row>
    <row r="90" spans="1:21" ht="12.75">
      <c r="A90" s="18" t="s">
        <v>127</v>
      </c>
      <c r="B90" s="1">
        <v>986.1</v>
      </c>
      <c r="C90" s="16">
        <v>1032.195</v>
      </c>
      <c r="D90" s="16">
        <v>995.904</v>
      </c>
      <c r="E90" s="16">
        <v>930.21</v>
      </c>
      <c r="F90" s="1">
        <v>1.047</v>
      </c>
      <c r="G90" s="9">
        <v>154.5</v>
      </c>
      <c r="H90" s="9">
        <v>37.6</v>
      </c>
      <c r="I90" s="11">
        <v>1.01</v>
      </c>
      <c r="J90" s="9">
        <v>8</v>
      </c>
      <c r="K90" s="9">
        <v>47.2</v>
      </c>
      <c r="L90" s="11">
        <v>0.943</v>
      </c>
      <c r="M90" s="9">
        <v>78.3</v>
      </c>
      <c r="N90" s="9">
        <v>-17.3</v>
      </c>
      <c r="O90" s="2">
        <v>0.0371</v>
      </c>
      <c r="P90" s="15">
        <v>0.0667</v>
      </c>
      <c r="Q90" s="19">
        <v>0.56</v>
      </c>
      <c r="R90" s="20">
        <v>29.1</v>
      </c>
      <c r="S90" s="15">
        <v>0.1037</v>
      </c>
      <c r="T90" s="37">
        <v>1.1115217858429849</v>
      </c>
      <c r="U90" s="40">
        <v>0.31219052715899764</v>
      </c>
    </row>
    <row r="91" spans="1:21" ht="12.75">
      <c r="A91" s="18" t="s">
        <v>78</v>
      </c>
      <c r="B91" s="1">
        <v>935.51</v>
      </c>
      <c r="C91" s="16">
        <v>967.582</v>
      </c>
      <c r="D91" s="16">
        <v>938.428</v>
      </c>
      <c r="E91" s="16">
        <v>900.524</v>
      </c>
      <c r="F91" s="1">
        <v>1.035</v>
      </c>
      <c r="G91" s="9">
        <v>166.7</v>
      </c>
      <c r="H91" s="9">
        <v>40.7</v>
      </c>
      <c r="I91" s="11">
        <v>1.003</v>
      </c>
      <c r="J91" s="9">
        <v>18</v>
      </c>
      <c r="K91" s="9">
        <v>44.8</v>
      </c>
      <c r="L91" s="11">
        <v>0.963</v>
      </c>
      <c r="M91" s="9">
        <v>91.2</v>
      </c>
      <c r="N91" s="9">
        <v>-16.2</v>
      </c>
      <c r="O91" s="2">
        <v>0.0318</v>
      </c>
      <c r="P91" s="15">
        <v>0.0403</v>
      </c>
      <c r="Q91" s="19">
        <v>0.79</v>
      </c>
      <c r="R91" s="20">
        <v>38.3</v>
      </c>
      <c r="S91" s="15">
        <v>0.0721</v>
      </c>
      <c r="T91" s="37">
        <v>1.0747553728431343</v>
      </c>
      <c r="U91" s="40">
        <v>0.12886316177162663</v>
      </c>
    </row>
    <row r="92" spans="1:21" ht="12.75">
      <c r="A92" s="18" t="s">
        <v>30</v>
      </c>
      <c r="B92" s="1">
        <v>244.91</v>
      </c>
      <c r="C92" s="16">
        <v>249.6</v>
      </c>
      <c r="D92" s="16">
        <v>246.783</v>
      </c>
      <c r="E92" s="16">
        <v>238.342</v>
      </c>
      <c r="F92" s="1">
        <v>1.019</v>
      </c>
      <c r="G92" s="9">
        <v>155.7</v>
      </c>
      <c r="H92" s="9">
        <v>31.9</v>
      </c>
      <c r="I92" s="11">
        <v>1.008</v>
      </c>
      <c r="J92" s="9">
        <v>359.1</v>
      </c>
      <c r="K92" s="9">
        <v>55.8</v>
      </c>
      <c r="L92" s="11">
        <v>0.973</v>
      </c>
      <c r="M92" s="9">
        <v>72.6</v>
      </c>
      <c r="N92" s="9">
        <v>-10.9</v>
      </c>
      <c r="O92" s="2">
        <v>0.0116</v>
      </c>
      <c r="P92" s="15">
        <v>0.0343</v>
      </c>
      <c r="Q92" s="19">
        <v>0.34</v>
      </c>
      <c r="R92" s="20">
        <v>18.6</v>
      </c>
      <c r="S92" s="15">
        <v>0.0459</v>
      </c>
      <c r="T92" s="37">
        <v>1.049276335598425</v>
      </c>
      <c r="U92" s="40">
        <v>0.5300761545724535</v>
      </c>
    </row>
    <row r="93" spans="1:21" ht="15.75" customHeight="1">
      <c r="A93" s="18" t="s">
        <v>79</v>
      </c>
      <c r="B93" s="1">
        <v>496.89</v>
      </c>
      <c r="C93" s="16">
        <v>507.802</v>
      </c>
      <c r="D93" s="16">
        <v>502.529</v>
      </c>
      <c r="E93" s="16">
        <v>480.329</v>
      </c>
      <c r="F93" s="1">
        <v>1.023</v>
      </c>
      <c r="G93" s="9">
        <v>43.4</v>
      </c>
      <c r="H93" s="9">
        <v>62.5</v>
      </c>
      <c r="I93" s="11">
        <v>1.011</v>
      </c>
      <c r="J93" s="9">
        <v>18.3</v>
      </c>
      <c r="K93" s="9">
        <v>-25.3</v>
      </c>
      <c r="L93" s="11">
        <v>0.966</v>
      </c>
      <c r="M93" s="9">
        <v>113.1</v>
      </c>
      <c r="N93" s="9">
        <v>-10.2</v>
      </c>
      <c r="O93" s="2">
        <v>0.0115</v>
      </c>
      <c r="P93" s="15">
        <v>0.0456</v>
      </c>
      <c r="Q93" s="19">
        <v>0.25</v>
      </c>
      <c r="R93" s="20">
        <v>14.2</v>
      </c>
      <c r="S93" s="15">
        <v>0.0571</v>
      </c>
      <c r="T93" s="37">
        <v>1.0609146618582528</v>
      </c>
      <c r="U93" s="40">
        <v>0.5883706553087135</v>
      </c>
    </row>
    <row r="94" spans="1:21" ht="15" customHeight="1">
      <c r="A94" s="18" t="s">
        <v>31</v>
      </c>
      <c r="B94" s="1">
        <v>798.36</v>
      </c>
      <c r="C94" s="16">
        <v>820.476</v>
      </c>
      <c r="D94" s="16">
        <v>814.766</v>
      </c>
      <c r="E94" s="16">
        <v>759.835</v>
      </c>
      <c r="F94" s="1">
        <v>1.028</v>
      </c>
      <c r="G94" s="9">
        <v>177.9</v>
      </c>
      <c r="H94" s="9">
        <v>13</v>
      </c>
      <c r="I94" s="11">
        <v>1.02</v>
      </c>
      <c r="J94" s="9">
        <v>30.2</v>
      </c>
      <c r="K94" s="9">
        <v>74.8</v>
      </c>
      <c r="L94" s="11">
        <v>0.952</v>
      </c>
      <c r="M94" s="9">
        <v>89.8</v>
      </c>
      <c r="N94" s="9">
        <v>-7.9</v>
      </c>
      <c r="O94" s="2">
        <v>0.0073</v>
      </c>
      <c r="P94" s="15">
        <v>0.0681</v>
      </c>
      <c r="Q94" s="19">
        <v>0.11</v>
      </c>
      <c r="R94" s="20">
        <v>6.2</v>
      </c>
      <c r="S94" s="15">
        <v>0.0754</v>
      </c>
      <c r="T94" s="37">
        <v>1.0886408624988326</v>
      </c>
      <c r="U94" s="40">
        <v>0.7965627782648129</v>
      </c>
    </row>
    <row r="95" spans="1:21" ht="14.25" customHeight="1">
      <c r="A95" s="18" t="s">
        <v>80</v>
      </c>
      <c r="B95" s="1">
        <v>631.46</v>
      </c>
      <c r="C95" s="16">
        <v>661.656</v>
      </c>
      <c r="D95" s="16">
        <v>630.708</v>
      </c>
      <c r="E95" s="16">
        <v>602.027</v>
      </c>
      <c r="F95" s="1">
        <v>1.043</v>
      </c>
      <c r="G95" s="9">
        <v>153.3</v>
      </c>
      <c r="H95" s="9">
        <v>19</v>
      </c>
      <c r="I95" s="11">
        <v>1.001</v>
      </c>
      <c r="J95" s="9">
        <v>333.8</v>
      </c>
      <c r="K95" s="9">
        <v>71</v>
      </c>
      <c r="L95" s="11">
        <v>0.955</v>
      </c>
      <c r="M95" s="9">
        <v>63.4</v>
      </c>
      <c r="N95" s="9">
        <v>-0.1</v>
      </c>
      <c r="O95" s="2">
        <v>0.0421</v>
      </c>
      <c r="P95" s="15">
        <v>0.0458</v>
      </c>
      <c r="Q95" s="19">
        <v>0.92</v>
      </c>
      <c r="R95" s="20">
        <v>42.6</v>
      </c>
      <c r="S95" s="15">
        <v>0.0878</v>
      </c>
      <c r="T95" s="37">
        <v>1.0990696410210001</v>
      </c>
      <c r="U95" s="40">
        <v>0.06740887661547237</v>
      </c>
    </row>
    <row r="96" spans="1:21" ht="14.25" customHeight="1">
      <c r="A96" s="18" t="s">
        <v>81</v>
      </c>
      <c r="B96" s="1">
        <v>1951.99</v>
      </c>
      <c r="C96" s="16">
        <v>2038.033</v>
      </c>
      <c r="D96" s="16">
        <v>2007.538</v>
      </c>
      <c r="E96" s="16">
        <v>1810.4</v>
      </c>
      <c r="F96" s="1">
        <v>1.044</v>
      </c>
      <c r="G96" s="9">
        <v>160.8</v>
      </c>
      <c r="H96" s="9">
        <v>-19.7</v>
      </c>
      <c r="I96" s="11">
        <v>1.028</v>
      </c>
      <c r="J96" s="9">
        <v>171.2</v>
      </c>
      <c r="K96" s="9">
        <v>70</v>
      </c>
      <c r="L96" s="11">
        <v>0.928</v>
      </c>
      <c r="M96" s="9">
        <v>72</v>
      </c>
      <c r="N96" s="9">
        <v>3.5</v>
      </c>
      <c r="O96" s="2">
        <v>0.0158</v>
      </c>
      <c r="P96" s="15">
        <v>0.1007</v>
      </c>
      <c r="Q96" s="19">
        <v>0.16</v>
      </c>
      <c r="R96" s="20">
        <v>8.9</v>
      </c>
      <c r="S96" s="15">
        <v>0.1165</v>
      </c>
      <c r="T96" s="37">
        <v>1.1376713012398996</v>
      </c>
      <c r="U96" s="40">
        <v>0.7377496285198433</v>
      </c>
    </row>
    <row r="97" spans="1:21" ht="15" customHeight="1">
      <c r="A97" s="18" t="s">
        <v>32</v>
      </c>
      <c r="B97" s="1">
        <v>654.28</v>
      </c>
      <c r="C97" s="16">
        <v>674.176</v>
      </c>
      <c r="D97" s="16">
        <v>656.908</v>
      </c>
      <c r="E97" s="16">
        <v>631.746</v>
      </c>
      <c r="F97" s="1">
        <v>1.03</v>
      </c>
      <c r="G97" s="9">
        <v>137.5</v>
      </c>
      <c r="H97" s="9">
        <v>-21.4</v>
      </c>
      <c r="I97" s="11">
        <v>1.005</v>
      </c>
      <c r="J97" s="9">
        <v>125.7</v>
      </c>
      <c r="K97" s="9">
        <v>68.2</v>
      </c>
      <c r="L97" s="11">
        <v>0.966</v>
      </c>
      <c r="M97" s="9">
        <v>45.9</v>
      </c>
      <c r="N97" s="9">
        <v>-4</v>
      </c>
      <c r="O97" s="2">
        <v>0.025</v>
      </c>
      <c r="P97" s="15">
        <v>0.0391</v>
      </c>
      <c r="Q97" s="19">
        <v>0.64</v>
      </c>
      <c r="R97" s="20">
        <v>32.6</v>
      </c>
      <c r="S97" s="15">
        <v>0.064</v>
      </c>
      <c r="T97" s="37">
        <v>1.0676381947587543</v>
      </c>
      <c r="U97" s="40">
        <v>0.2339464966914453</v>
      </c>
    </row>
    <row r="98" spans="1:21" ht="15" customHeight="1">
      <c r="A98" s="18" t="s">
        <v>82</v>
      </c>
      <c r="B98" s="1">
        <v>4278.2</v>
      </c>
      <c r="C98" s="16">
        <v>4890.373</v>
      </c>
      <c r="D98" s="16">
        <v>4249.389</v>
      </c>
      <c r="E98" s="16">
        <v>3694.831</v>
      </c>
      <c r="F98" s="1">
        <v>1.141</v>
      </c>
      <c r="G98" s="9">
        <v>204.8</v>
      </c>
      <c r="H98" s="9">
        <v>60.4</v>
      </c>
      <c r="I98" s="11">
        <v>0.993</v>
      </c>
      <c r="J98" s="9">
        <v>33.5</v>
      </c>
      <c r="K98" s="9">
        <v>29.4</v>
      </c>
      <c r="L98" s="11">
        <v>0.866</v>
      </c>
      <c r="M98" s="9">
        <v>121.4</v>
      </c>
      <c r="N98" s="9">
        <v>-3.7</v>
      </c>
      <c r="O98" s="2">
        <v>0.1482</v>
      </c>
      <c r="P98" s="15">
        <v>0.1274</v>
      </c>
      <c r="Q98" s="19">
        <v>1.16</v>
      </c>
      <c r="R98" s="20">
        <v>49.3</v>
      </c>
      <c r="S98" s="15">
        <v>0.2756</v>
      </c>
      <c r="T98" s="37">
        <v>1.3241772107160101</v>
      </c>
      <c r="U98" s="40">
        <v>-0.0075566204312637894</v>
      </c>
    </row>
    <row r="99" spans="1:21" ht="14.25" customHeight="1">
      <c r="A99" s="18" t="s">
        <v>83</v>
      </c>
      <c r="B99" s="1">
        <v>291.92</v>
      </c>
      <c r="C99" s="16">
        <v>300.779</v>
      </c>
      <c r="D99" s="16">
        <v>297.853</v>
      </c>
      <c r="E99" s="16">
        <v>277.114</v>
      </c>
      <c r="F99" s="1">
        <v>1.03</v>
      </c>
      <c r="G99" s="9">
        <v>42.8</v>
      </c>
      <c r="H99" s="9">
        <v>-16.4</v>
      </c>
      <c r="I99" s="11">
        <v>1.02</v>
      </c>
      <c r="J99" s="9">
        <v>104.2</v>
      </c>
      <c r="K99" s="9">
        <v>58.4</v>
      </c>
      <c r="L99" s="11">
        <v>0.949</v>
      </c>
      <c r="M99" s="9">
        <v>321.1</v>
      </c>
      <c r="N99" s="9">
        <v>26.2</v>
      </c>
      <c r="O99" s="2">
        <v>0.0101</v>
      </c>
      <c r="P99" s="15">
        <v>0.0708</v>
      </c>
      <c r="Q99" s="19">
        <v>0.14</v>
      </c>
      <c r="R99" s="20">
        <v>8.1</v>
      </c>
      <c r="S99" s="15">
        <v>0.0809</v>
      </c>
      <c r="T99" s="37">
        <v>1.0936610331736571</v>
      </c>
      <c r="U99" s="40">
        <v>0.7617693356514614</v>
      </c>
    </row>
    <row r="100" spans="1:21" ht="15" customHeight="1" thickBot="1">
      <c r="A100" s="25" t="s">
        <v>84</v>
      </c>
      <c r="B100" s="26">
        <v>410.05</v>
      </c>
      <c r="C100" s="27">
        <v>418.756</v>
      </c>
      <c r="D100" s="27">
        <v>410.379</v>
      </c>
      <c r="E100" s="27">
        <v>401.01</v>
      </c>
      <c r="F100" s="26">
        <v>1.021</v>
      </c>
      <c r="G100" s="28">
        <v>70.1</v>
      </c>
      <c r="H100" s="28">
        <v>60.9</v>
      </c>
      <c r="I100" s="29">
        <v>1.001</v>
      </c>
      <c r="J100" s="28">
        <v>7.6</v>
      </c>
      <c r="K100" s="28">
        <v>-14.4</v>
      </c>
      <c r="L100" s="29">
        <v>0.978</v>
      </c>
      <c r="M100" s="28">
        <v>104.4</v>
      </c>
      <c r="N100" s="28">
        <v>-24.7</v>
      </c>
      <c r="O100" s="30">
        <v>0.0203</v>
      </c>
      <c r="P100" s="31">
        <v>0.0227</v>
      </c>
      <c r="Q100" s="32">
        <v>0.89</v>
      </c>
      <c r="R100" s="33">
        <v>41.8</v>
      </c>
      <c r="S100" s="31">
        <v>0.043</v>
      </c>
      <c r="T100" s="39">
        <v>1.044288620787807</v>
      </c>
      <c r="U100" s="42">
        <v>0.08046059571307994</v>
      </c>
    </row>
    <row r="101" spans="1:21" ht="12.75">
      <c r="A101" s="18" t="s">
        <v>33</v>
      </c>
      <c r="B101" s="1">
        <v>910.19</v>
      </c>
      <c r="C101" s="16">
        <v>931.078</v>
      </c>
      <c r="D101" s="16">
        <v>902.408</v>
      </c>
      <c r="E101" s="16">
        <v>897.077</v>
      </c>
      <c r="F101" s="1">
        <v>1.022</v>
      </c>
      <c r="G101" s="9">
        <v>138.9</v>
      </c>
      <c r="H101" s="9">
        <v>74.7</v>
      </c>
      <c r="I101" s="11">
        <v>0.992</v>
      </c>
      <c r="J101" s="9">
        <v>1.1</v>
      </c>
      <c r="K101" s="9">
        <v>11.5</v>
      </c>
      <c r="L101" s="11">
        <v>0.986</v>
      </c>
      <c r="M101" s="9">
        <v>89.1</v>
      </c>
      <c r="N101" s="9">
        <v>-10</v>
      </c>
      <c r="O101" s="2">
        <v>0.0297</v>
      </c>
      <c r="P101" s="15">
        <v>0.0064</v>
      </c>
      <c r="Q101" s="19">
        <v>4.61</v>
      </c>
      <c r="R101" s="20">
        <v>77.8</v>
      </c>
      <c r="S101" s="15">
        <v>0.0361</v>
      </c>
      <c r="T101" s="37">
        <v>1.0407884030971715</v>
      </c>
      <c r="U101" s="40">
        <v>-0.661646275659632</v>
      </c>
    </row>
    <row r="102" spans="1:21" ht="12.75">
      <c r="A102" s="18" t="s">
        <v>85</v>
      </c>
      <c r="B102" s="1">
        <v>552.99</v>
      </c>
      <c r="C102" s="16">
        <v>579.273</v>
      </c>
      <c r="D102" s="16">
        <v>557.649</v>
      </c>
      <c r="E102" s="16">
        <v>522.058</v>
      </c>
      <c r="F102" s="1">
        <v>1.047</v>
      </c>
      <c r="G102" s="9">
        <v>194.9</v>
      </c>
      <c r="H102" s="9">
        <v>23.6</v>
      </c>
      <c r="I102" s="11">
        <v>1.008</v>
      </c>
      <c r="J102" s="9">
        <v>61.6</v>
      </c>
      <c r="K102" s="9">
        <v>57.5</v>
      </c>
      <c r="L102" s="11">
        <v>0.944</v>
      </c>
      <c r="M102" s="9">
        <v>114.5</v>
      </c>
      <c r="N102" s="9">
        <v>-21</v>
      </c>
      <c r="O102" s="2">
        <v>0.0392</v>
      </c>
      <c r="P102" s="15">
        <v>0.0641</v>
      </c>
      <c r="Q102" s="19">
        <v>0.61</v>
      </c>
      <c r="R102" s="20">
        <v>31.5</v>
      </c>
      <c r="S102" s="15">
        <v>0.1033</v>
      </c>
      <c r="T102" s="37">
        <v>1.1109990277409396</v>
      </c>
      <c r="U102" s="40">
        <v>0.2668698537131524</v>
      </c>
    </row>
    <row r="103" spans="1:21" ht="12.75">
      <c r="A103" s="18" t="s">
        <v>34</v>
      </c>
      <c r="B103" s="1">
        <v>5257.14</v>
      </c>
      <c r="C103" s="16">
        <v>5345.88</v>
      </c>
      <c r="D103" s="16">
        <v>5244.199</v>
      </c>
      <c r="E103" s="16">
        <v>5181.353</v>
      </c>
      <c r="F103" s="1">
        <v>1.017</v>
      </c>
      <c r="G103" s="9">
        <v>319.6</v>
      </c>
      <c r="H103" s="9">
        <v>-13.1</v>
      </c>
      <c r="I103" s="11">
        <v>0.998</v>
      </c>
      <c r="J103" s="9">
        <v>60.3</v>
      </c>
      <c r="K103" s="9">
        <v>-38.5</v>
      </c>
      <c r="L103" s="11">
        <v>0.985</v>
      </c>
      <c r="M103" s="9">
        <v>34.4</v>
      </c>
      <c r="N103" s="9">
        <v>48.5</v>
      </c>
      <c r="O103" s="2">
        <v>0.0188</v>
      </c>
      <c r="P103" s="15">
        <v>0.0126</v>
      </c>
      <c r="Q103" s="19">
        <v>1.5</v>
      </c>
      <c r="R103" s="20">
        <v>56.3</v>
      </c>
      <c r="S103" s="15">
        <v>0.0314</v>
      </c>
      <c r="T103" s="37">
        <v>1.0320341767774093</v>
      </c>
      <c r="U103" s="40">
        <v>-0.17977319021487054</v>
      </c>
    </row>
    <row r="104" spans="1:21" ht="12.75">
      <c r="A104" s="18" t="s">
        <v>86</v>
      </c>
      <c r="B104" s="1">
        <v>885.03</v>
      </c>
      <c r="C104" s="16">
        <v>897.693</v>
      </c>
      <c r="D104" s="16">
        <v>882.543</v>
      </c>
      <c r="E104" s="16">
        <v>874.839</v>
      </c>
      <c r="F104" s="1">
        <v>1.014</v>
      </c>
      <c r="G104" s="9">
        <v>304.2</v>
      </c>
      <c r="H104" s="9">
        <v>20.2</v>
      </c>
      <c r="I104" s="11">
        <v>0.997</v>
      </c>
      <c r="J104" s="9">
        <v>26.5</v>
      </c>
      <c r="K104" s="9">
        <v>-20.7</v>
      </c>
      <c r="L104" s="11">
        <v>0.989</v>
      </c>
      <c r="M104" s="9">
        <v>74.5</v>
      </c>
      <c r="N104" s="9">
        <v>60.4</v>
      </c>
      <c r="O104" s="2">
        <v>0.0167</v>
      </c>
      <c r="P104" s="15">
        <v>0.0088</v>
      </c>
      <c r="Q104" s="19">
        <v>1.91</v>
      </c>
      <c r="R104" s="20">
        <v>62.3</v>
      </c>
      <c r="S104" s="15">
        <v>0.0254</v>
      </c>
      <c r="T104" s="37">
        <v>1.0265721355110455</v>
      </c>
      <c r="U104" s="40">
        <v>-0.3545516798774951</v>
      </c>
    </row>
    <row r="105" spans="1:21" ht="12.75">
      <c r="A105" s="18" t="s">
        <v>87</v>
      </c>
      <c r="B105" s="1">
        <v>9427.08</v>
      </c>
      <c r="C105" s="16">
        <v>10035.046</v>
      </c>
      <c r="D105" s="16">
        <v>9522.106</v>
      </c>
      <c r="E105" s="16">
        <v>8724.083</v>
      </c>
      <c r="F105" s="1">
        <v>1.064</v>
      </c>
      <c r="G105" s="9">
        <v>342.1</v>
      </c>
      <c r="H105" s="9">
        <v>49.1</v>
      </c>
      <c r="I105" s="11">
        <v>1.01</v>
      </c>
      <c r="J105" s="9">
        <v>331.7</v>
      </c>
      <c r="K105" s="9">
        <v>-40.5</v>
      </c>
      <c r="L105" s="11">
        <v>0.926</v>
      </c>
      <c r="M105" s="9">
        <v>66.1</v>
      </c>
      <c r="N105" s="9">
        <v>-5.2</v>
      </c>
      <c r="O105" s="2">
        <v>0.0542</v>
      </c>
      <c r="P105" s="15">
        <v>0.0845</v>
      </c>
      <c r="Q105" s="19">
        <v>0.64</v>
      </c>
      <c r="R105" s="20">
        <v>32.7</v>
      </c>
      <c r="S105" s="15">
        <v>0.1387</v>
      </c>
      <c r="T105" s="37">
        <v>1.15201243382187</v>
      </c>
      <c r="U105" s="40">
        <v>0.2501238608589173</v>
      </c>
    </row>
    <row r="106" spans="1:21" ht="12.75">
      <c r="A106" s="18" t="s">
        <v>35</v>
      </c>
      <c r="B106" s="1">
        <v>981.21</v>
      </c>
      <c r="C106" s="16">
        <v>1023.984</v>
      </c>
      <c r="D106" s="16">
        <v>1002.646</v>
      </c>
      <c r="E106" s="16">
        <v>917.01</v>
      </c>
      <c r="F106" s="1">
        <v>1.043</v>
      </c>
      <c r="G106" s="9">
        <v>125.8</v>
      </c>
      <c r="H106" s="9">
        <v>-54.5</v>
      </c>
      <c r="I106" s="11">
        <v>1.022</v>
      </c>
      <c r="J106" s="9">
        <v>101</v>
      </c>
      <c r="K106" s="9">
        <v>32.9</v>
      </c>
      <c r="L106" s="11">
        <v>0.935</v>
      </c>
      <c r="M106" s="9">
        <v>18.8</v>
      </c>
      <c r="N106" s="9">
        <v>-11.8</v>
      </c>
      <c r="O106" s="2">
        <v>0.0217</v>
      </c>
      <c r="P106" s="15">
        <v>0.0868</v>
      </c>
      <c r="Q106" s="19">
        <v>0.25</v>
      </c>
      <c r="R106" s="20">
        <v>14</v>
      </c>
      <c r="S106" s="15">
        <v>0.1085</v>
      </c>
      <c r="T106" s="37">
        <v>1.1243328029196595</v>
      </c>
      <c r="U106" s="40">
        <v>0.6278529309278669</v>
      </c>
    </row>
    <row r="107" spans="1:21" ht="12.75">
      <c r="A107" s="18" t="s">
        <v>88</v>
      </c>
      <c r="B107" s="1">
        <v>1001.95</v>
      </c>
      <c r="C107" s="16">
        <v>1040.795</v>
      </c>
      <c r="D107" s="16">
        <v>1016.035</v>
      </c>
      <c r="E107" s="16">
        <v>949.023</v>
      </c>
      <c r="F107" s="1">
        <v>1.039</v>
      </c>
      <c r="G107" s="9">
        <v>99.1</v>
      </c>
      <c r="H107" s="9">
        <v>-36.7</v>
      </c>
      <c r="I107" s="11">
        <v>1.014</v>
      </c>
      <c r="J107" s="9">
        <v>74.5</v>
      </c>
      <c r="K107" s="9">
        <v>50.6</v>
      </c>
      <c r="L107" s="11">
        <v>0.947</v>
      </c>
      <c r="M107" s="9">
        <v>359.8</v>
      </c>
      <c r="N107" s="9">
        <v>-12.2</v>
      </c>
      <c r="O107" s="2">
        <v>0.0257</v>
      </c>
      <c r="P107" s="15">
        <v>0.0668</v>
      </c>
      <c r="Q107" s="19">
        <v>0.38</v>
      </c>
      <c r="R107" s="20">
        <v>21</v>
      </c>
      <c r="S107" s="15">
        <v>0.0925</v>
      </c>
      <c r="T107" s="37">
        <v>1.1005173047892538</v>
      </c>
      <c r="U107" s="40">
        <v>0.47460855814317376</v>
      </c>
    </row>
    <row r="108" spans="1:21" ht="12.75">
      <c r="A108" s="18" t="s">
        <v>89</v>
      </c>
      <c r="B108" s="1">
        <v>500.73</v>
      </c>
      <c r="C108" s="16">
        <v>506.33</v>
      </c>
      <c r="D108" s="16">
        <v>499.414</v>
      </c>
      <c r="E108" s="16">
        <v>496.456</v>
      </c>
      <c r="F108" s="1">
        <v>1.011</v>
      </c>
      <c r="G108" s="9">
        <v>215.4</v>
      </c>
      <c r="H108" s="9">
        <v>-77.9</v>
      </c>
      <c r="I108" s="11">
        <v>0.997</v>
      </c>
      <c r="J108" s="9">
        <v>85.5</v>
      </c>
      <c r="K108" s="9">
        <v>-7.8</v>
      </c>
      <c r="L108" s="11">
        <v>0.991</v>
      </c>
      <c r="M108" s="9">
        <v>354.3</v>
      </c>
      <c r="N108" s="9">
        <v>-9.1</v>
      </c>
      <c r="O108" s="2">
        <v>0.0139</v>
      </c>
      <c r="P108" s="15">
        <v>0.0058</v>
      </c>
      <c r="Q108" s="19">
        <v>2.38</v>
      </c>
      <c r="R108" s="20">
        <v>67.2</v>
      </c>
      <c r="S108" s="15">
        <v>0.0197</v>
      </c>
      <c r="T108" s="37">
        <v>1.0204093168305937</v>
      </c>
      <c r="U108" s="40">
        <v>-0.39579291447151393</v>
      </c>
    </row>
    <row r="109" spans="1:21" ht="12.75">
      <c r="A109" s="18" t="s">
        <v>90</v>
      </c>
      <c r="B109" s="1">
        <v>1643.71</v>
      </c>
      <c r="C109" s="16">
        <v>1704.928</v>
      </c>
      <c r="D109" s="16">
        <v>1682.24</v>
      </c>
      <c r="E109" s="16">
        <v>1543.96</v>
      </c>
      <c r="F109" s="1">
        <v>1.042</v>
      </c>
      <c r="G109" s="9">
        <v>102.3</v>
      </c>
      <c r="H109" s="9">
        <v>-60.8</v>
      </c>
      <c r="I109" s="11">
        <v>1.025</v>
      </c>
      <c r="J109" s="9">
        <v>54.4</v>
      </c>
      <c r="K109" s="9">
        <v>20.5</v>
      </c>
      <c r="L109" s="11">
        <v>0.933</v>
      </c>
      <c r="M109" s="9">
        <v>332.1</v>
      </c>
      <c r="N109" s="9">
        <v>-19.8</v>
      </c>
      <c r="O109" s="2">
        <v>0.0169</v>
      </c>
      <c r="P109" s="15">
        <v>0.0925</v>
      </c>
      <c r="Q109" s="19">
        <v>0.18</v>
      </c>
      <c r="R109" s="20">
        <v>10.4</v>
      </c>
      <c r="S109" s="15">
        <v>0.1095</v>
      </c>
      <c r="T109" s="37">
        <v>1.113649391666405</v>
      </c>
      <c r="U109" s="40">
        <v>0.7022530582288221</v>
      </c>
    </row>
    <row r="110" spans="1:21" ht="12.75">
      <c r="A110" s="18" t="s">
        <v>91</v>
      </c>
      <c r="B110" s="1">
        <v>310.24</v>
      </c>
      <c r="C110" s="16">
        <v>335.467</v>
      </c>
      <c r="D110" s="16">
        <v>311.768</v>
      </c>
      <c r="E110" s="16">
        <v>283.482</v>
      </c>
      <c r="F110" s="1">
        <v>1.051</v>
      </c>
      <c r="G110" s="9">
        <v>106.7</v>
      </c>
      <c r="H110" s="9">
        <v>-42.2</v>
      </c>
      <c r="I110" s="11">
        <v>1.002</v>
      </c>
      <c r="J110" s="9">
        <v>50.7</v>
      </c>
      <c r="K110" s="9">
        <v>31.7</v>
      </c>
      <c r="L110" s="11">
        <v>0.946</v>
      </c>
      <c r="M110" s="9">
        <v>343</v>
      </c>
      <c r="N110" s="9">
        <v>-31.5</v>
      </c>
      <c r="O110" s="2">
        <v>0.049</v>
      </c>
      <c r="P110" s="15">
        <v>0.0559</v>
      </c>
      <c r="Q110" s="19">
        <v>0.88</v>
      </c>
      <c r="R110" s="20">
        <v>41.2</v>
      </c>
      <c r="S110" s="15">
        <v>0.105</v>
      </c>
      <c r="T110" s="37">
        <v>1.1840566847810101</v>
      </c>
      <c r="U110" s="40">
        <v>0.09279028786755511</v>
      </c>
    </row>
    <row r="111" spans="1:21" ht="12.75">
      <c r="A111" s="18" t="s">
        <v>14</v>
      </c>
      <c r="B111" s="1">
        <v>11630.95</v>
      </c>
      <c r="C111" s="16">
        <v>12038.43</v>
      </c>
      <c r="D111" s="16">
        <v>11823.888</v>
      </c>
      <c r="E111" s="16">
        <v>11030.534</v>
      </c>
      <c r="F111" s="1">
        <v>1.035</v>
      </c>
      <c r="G111" s="9">
        <v>63.8</v>
      </c>
      <c r="H111" s="9">
        <v>61.4</v>
      </c>
      <c r="I111" s="11">
        <v>1.017</v>
      </c>
      <c r="J111" s="9">
        <v>333.5</v>
      </c>
      <c r="K111" s="9">
        <v>0.2</v>
      </c>
      <c r="L111" s="11">
        <v>0.948</v>
      </c>
      <c r="M111" s="9">
        <v>63.3</v>
      </c>
      <c r="N111" s="9">
        <v>-28.6</v>
      </c>
      <c r="O111" s="2">
        <v>0.0185</v>
      </c>
      <c r="P111" s="15">
        <v>0.0681</v>
      </c>
      <c r="Q111" s="19">
        <v>0.27</v>
      </c>
      <c r="R111" s="20">
        <v>15.2</v>
      </c>
      <c r="S111" s="15">
        <v>0.0866</v>
      </c>
      <c r="T111" s="37">
        <v>1.096765201731976</v>
      </c>
      <c r="U111" s="40">
        <v>0.600367440390951</v>
      </c>
    </row>
    <row r="112" spans="1:21" ht="12.75">
      <c r="A112" s="18" t="s">
        <v>92</v>
      </c>
      <c r="B112" s="1">
        <v>674.48</v>
      </c>
      <c r="C112" s="16">
        <v>702.14</v>
      </c>
      <c r="D112" s="16">
        <v>675.89</v>
      </c>
      <c r="E112" s="16">
        <v>645.403</v>
      </c>
      <c r="F112" s="1">
        <v>1.039</v>
      </c>
      <c r="G112" s="9">
        <v>50.4</v>
      </c>
      <c r="H112" s="9">
        <v>1.9</v>
      </c>
      <c r="I112" s="11">
        <v>1.002</v>
      </c>
      <c r="J112" s="9">
        <v>318.1</v>
      </c>
      <c r="K112" s="9">
        <v>51.2</v>
      </c>
      <c r="L112" s="11">
        <v>0.959</v>
      </c>
      <c r="M112" s="9">
        <v>321.9</v>
      </c>
      <c r="N112" s="9">
        <v>-38.8</v>
      </c>
      <c r="O112" s="2">
        <v>0.0377</v>
      </c>
      <c r="P112" s="15">
        <v>0.0424</v>
      </c>
      <c r="Q112" s="19">
        <v>0.89</v>
      </c>
      <c r="R112" s="20">
        <v>41.7</v>
      </c>
      <c r="S112" s="15">
        <v>0.0801</v>
      </c>
      <c r="T112" s="37">
        <v>1.0880626098277537</v>
      </c>
      <c r="U112" s="40">
        <v>0.09487294853924334</v>
      </c>
    </row>
    <row r="113" spans="1:21" ht="12.75">
      <c r="A113" s="18" t="s">
        <v>93</v>
      </c>
      <c r="B113" s="1">
        <v>116.28</v>
      </c>
      <c r="C113" s="16">
        <v>118.641</v>
      </c>
      <c r="D113" s="16">
        <v>117.384</v>
      </c>
      <c r="E113" s="16">
        <v>112.821</v>
      </c>
      <c r="F113" s="1">
        <v>1.02</v>
      </c>
      <c r="G113" s="9">
        <v>61.6</v>
      </c>
      <c r="H113" s="9">
        <v>-28.3</v>
      </c>
      <c r="I113" s="11">
        <v>1.009</v>
      </c>
      <c r="J113" s="9">
        <v>19.9</v>
      </c>
      <c r="K113" s="9">
        <v>54.2</v>
      </c>
      <c r="L113" s="11">
        <v>0.97</v>
      </c>
      <c r="M113" s="9">
        <v>320.3</v>
      </c>
      <c r="N113" s="9">
        <v>-20.1</v>
      </c>
      <c r="O113" s="2">
        <v>0.0109</v>
      </c>
      <c r="P113" s="15">
        <v>0.0393</v>
      </c>
      <c r="Q113" s="19">
        <v>0.28</v>
      </c>
      <c r="R113" s="20">
        <v>15.5</v>
      </c>
      <c r="S113" s="15">
        <v>0.0502</v>
      </c>
      <c r="T113" s="37">
        <v>1.0544455677339972</v>
      </c>
      <c r="U113" s="40">
        <v>0.5685439669293224</v>
      </c>
    </row>
    <row r="114" spans="1:21" ht="12.75">
      <c r="A114" s="18" t="s">
        <v>94</v>
      </c>
      <c r="B114" s="1">
        <v>5197.05</v>
      </c>
      <c r="C114" s="16">
        <v>5307.802</v>
      </c>
      <c r="D114" s="16">
        <v>5250.215</v>
      </c>
      <c r="E114" s="16">
        <v>5033.133</v>
      </c>
      <c r="F114" s="1">
        <v>1.021</v>
      </c>
      <c r="G114" s="9">
        <v>208.5</v>
      </c>
      <c r="H114" s="9">
        <v>-16.3</v>
      </c>
      <c r="I114" s="11">
        <v>1.01</v>
      </c>
      <c r="J114" s="9">
        <v>138.7</v>
      </c>
      <c r="K114" s="9">
        <v>49.8</v>
      </c>
      <c r="L114" s="11">
        <v>0.969</v>
      </c>
      <c r="M114" s="9">
        <v>106.5</v>
      </c>
      <c r="N114" s="9">
        <v>-35.6</v>
      </c>
      <c r="O114" s="2">
        <v>0.0112</v>
      </c>
      <c r="P114" s="15">
        <v>0.0416</v>
      </c>
      <c r="Q114" s="19">
        <v>0.27</v>
      </c>
      <c r="R114" s="20">
        <v>15</v>
      </c>
      <c r="S114" s="15">
        <v>0.0528</v>
      </c>
      <c r="T114" s="37">
        <v>1.0577362036772697</v>
      </c>
      <c r="U114" s="40">
        <v>0.5855540877824797</v>
      </c>
    </row>
    <row r="115" spans="1:21" ht="12.75">
      <c r="A115" s="18" t="s">
        <v>95</v>
      </c>
      <c r="B115" s="1">
        <v>134.14</v>
      </c>
      <c r="C115" s="16">
        <v>136.495</v>
      </c>
      <c r="D115" s="16">
        <v>133.249</v>
      </c>
      <c r="E115" s="16">
        <v>132.669</v>
      </c>
      <c r="F115" s="1">
        <v>1.018</v>
      </c>
      <c r="G115" s="9">
        <v>283.8</v>
      </c>
      <c r="H115" s="9">
        <v>-42.5</v>
      </c>
      <c r="I115" s="11">
        <v>0.993</v>
      </c>
      <c r="J115" s="9">
        <v>23.6</v>
      </c>
      <c r="K115" s="9">
        <v>-10.5</v>
      </c>
      <c r="L115" s="11">
        <v>0.989</v>
      </c>
      <c r="M115" s="9">
        <v>304.5</v>
      </c>
      <c r="N115" s="9">
        <v>45.6</v>
      </c>
      <c r="O115" s="2">
        <v>0.0243</v>
      </c>
      <c r="P115" s="15">
        <v>0.0043</v>
      </c>
      <c r="Q115" s="19">
        <v>5.69</v>
      </c>
      <c r="R115" s="20">
        <v>80</v>
      </c>
      <c r="S115" s="15">
        <v>0.0286</v>
      </c>
      <c r="T115" s="37">
        <v>1.031097293276322</v>
      </c>
      <c r="U115" s="40">
        <v>-0.720677401569821</v>
      </c>
    </row>
    <row r="116" spans="1:21" ht="12.75">
      <c r="A116" s="18" t="s">
        <v>96</v>
      </c>
      <c r="B116" s="1">
        <v>154.11</v>
      </c>
      <c r="C116" s="16">
        <v>156.155</v>
      </c>
      <c r="D116" s="16">
        <v>153.609</v>
      </c>
      <c r="E116" s="16">
        <v>152.579</v>
      </c>
      <c r="F116" s="1">
        <v>1.013</v>
      </c>
      <c r="G116" s="9">
        <v>270.9</v>
      </c>
      <c r="H116" s="9">
        <v>-17.2</v>
      </c>
      <c r="I116" s="11">
        <v>0.997</v>
      </c>
      <c r="J116" s="9">
        <v>358.2</v>
      </c>
      <c r="K116" s="9">
        <v>8.8</v>
      </c>
      <c r="L116" s="11">
        <v>0.99</v>
      </c>
      <c r="M116" s="9">
        <v>242.1</v>
      </c>
      <c r="N116" s="9">
        <v>70.5</v>
      </c>
      <c r="O116" s="2">
        <v>0.0168</v>
      </c>
      <c r="P116" s="15">
        <v>0.0069</v>
      </c>
      <c r="Q116" s="19">
        <v>2.44</v>
      </c>
      <c r="R116" s="20">
        <v>67.7</v>
      </c>
      <c r="S116" s="15">
        <v>0.0237</v>
      </c>
      <c r="T116" s="37">
        <v>1.0241217497062225</v>
      </c>
      <c r="U116" s="40">
        <v>-0.3864273544155189</v>
      </c>
    </row>
    <row r="117" spans="1:21" ht="12.75">
      <c r="A117" s="18" t="s">
        <v>97</v>
      </c>
      <c r="B117" s="1">
        <v>149.53</v>
      </c>
      <c r="C117" s="16">
        <v>153.801</v>
      </c>
      <c r="D117" s="16">
        <v>150.922</v>
      </c>
      <c r="E117" s="16">
        <v>143.861</v>
      </c>
      <c r="F117" s="1">
        <v>1.029</v>
      </c>
      <c r="G117" s="9">
        <v>0.5</v>
      </c>
      <c r="H117" s="9">
        <v>-26.7</v>
      </c>
      <c r="I117" s="11">
        <v>1.009</v>
      </c>
      <c r="J117" s="9">
        <v>71.4</v>
      </c>
      <c r="K117" s="9">
        <v>33</v>
      </c>
      <c r="L117" s="11">
        <v>0.962</v>
      </c>
      <c r="M117" s="9">
        <v>300.8</v>
      </c>
      <c r="N117" s="9">
        <v>45.1</v>
      </c>
      <c r="O117" s="2">
        <v>0.0192</v>
      </c>
      <c r="P117" s="15">
        <v>0.0472</v>
      </c>
      <c r="Q117" s="19">
        <v>0.41</v>
      </c>
      <c r="R117" s="20">
        <v>22.2</v>
      </c>
      <c r="S117" s="15">
        <v>0.0664</v>
      </c>
      <c r="T117" s="37">
        <v>1.071316099798765</v>
      </c>
      <c r="U117" s="40">
        <v>0.41695483758824986</v>
      </c>
    </row>
    <row r="118" spans="1:21" ht="13.5" thickBot="1">
      <c r="A118" s="25" t="s">
        <v>98</v>
      </c>
      <c r="B118" s="26">
        <v>173.29</v>
      </c>
      <c r="C118" s="27">
        <v>178.487</v>
      </c>
      <c r="D118" s="27">
        <v>175.788</v>
      </c>
      <c r="E118" s="27">
        <v>165.597</v>
      </c>
      <c r="F118" s="26">
        <v>1.029</v>
      </c>
      <c r="G118" s="28">
        <v>359.7</v>
      </c>
      <c r="H118" s="28">
        <v>-32.6</v>
      </c>
      <c r="I118" s="29">
        <v>1.015</v>
      </c>
      <c r="J118" s="28">
        <v>74.3</v>
      </c>
      <c r="K118" s="28">
        <v>22.6</v>
      </c>
      <c r="L118" s="29">
        <v>0.956</v>
      </c>
      <c r="M118" s="28">
        <v>316.2</v>
      </c>
      <c r="N118" s="28">
        <v>48.5</v>
      </c>
      <c r="O118" s="30">
        <v>0.0144</v>
      </c>
      <c r="P118" s="31">
        <v>0.0594</v>
      </c>
      <c r="Q118" s="32">
        <v>0.24</v>
      </c>
      <c r="R118" s="33">
        <v>13.6</v>
      </c>
      <c r="S118" s="31">
        <v>0.0737</v>
      </c>
      <c r="T118" s="39">
        <v>1.0824712060235973</v>
      </c>
      <c r="U118" s="42">
        <v>0.6276720160453474</v>
      </c>
    </row>
    <row r="119" spans="1:21" ht="12.75">
      <c r="A119" s="16"/>
      <c r="B119" s="16"/>
      <c r="C119" s="16"/>
      <c r="D119" s="16"/>
      <c r="E119" s="16"/>
      <c r="F119" s="16"/>
      <c r="G119" s="9"/>
      <c r="H119" s="9"/>
      <c r="I119" s="9"/>
      <c r="J119" s="9"/>
      <c r="K119" s="9"/>
      <c r="L119" s="9"/>
      <c r="M119" s="9"/>
      <c r="N119" s="9"/>
      <c r="O119" s="15"/>
      <c r="P119" s="15"/>
      <c r="Q119" s="16"/>
      <c r="R119" s="16"/>
      <c r="S119" s="16"/>
      <c r="T119" s="16"/>
      <c r="U119" s="16"/>
    </row>
    <row r="120" spans="1:21" ht="12.75">
      <c r="A120" s="16"/>
      <c r="B120" s="16"/>
      <c r="C120" s="16"/>
      <c r="D120" s="16"/>
      <c r="E120" s="16"/>
      <c r="F120" s="16"/>
      <c r="G120" s="9"/>
      <c r="H120" s="9"/>
      <c r="I120" s="9"/>
      <c r="J120" s="9"/>
      <c r="K120" s="9"/>
      <c r="L120" s="9"/>
      <c r="M120" s="9"/>
      <c r="N120" s="9"/>
      <c r="O120" s="16"/>
      <c r="P120" s="16"/>
      <c r="Q120" s="16"/>
      <c r="R120" s="16"/>
      <c r="S120" s="16"/>
      <c r="T120" s="16"/>
      <c r="U120" s="16"/>
    </row>
    <row r="121" spans="1:21" ht="12.75">
      <c r="A121" s="16"/>
      <c r="B121" s="16"/>
      <c r="C121" s="16"/>
      <c r="D121" s="16"/>
      <c r="E121" s="16"/>
      <c r="F121" s="16"/>
      <c r="G121" s="9"/>
      <c r="H121" s="9"/>
      <c r="I121" s="9"/>
      <c r="J121" s="9"/>
      <c r="K121" s="9"/>
      <c r="L121" s="9"/>
      <c r="M121" s="9"/>
      <c r="N121" s="9"/>
      <c r="O121" s="16"/>
      <c r="P121" s="16"/>
      <c r="Q121" s="16"/>
      <c r="R121" s="16"/>
      <c r="S121" s="16"/>
      <c r="T121" s="16"/>
      <c r="U121" s="16"/>
    </row>
    <row r="122" spans="1:21" ht="12.75">
      <c r="A122" s="16"/>
      <c r="B122" s="16"/>
      <c r="C122" s="16"/>
      <c r="D122" s="16"/>
      <c r="E122" s="16"/>
      <c r="F122" s="16"/>
      <c r="G122" s="9"/>
      <c r="H122" s="9"/>
      <c r="I122" s="9"/>
      <c r="J122" s="9"/>
      <c r="K122" s="9"/>
      <c r="L122" s="9"/>
      <c r="M122" s="9"/>
      <c r="N122" s="9"/>
      <c r="O122" s="16"/>
      <c r="P122" s="16"/>
      <c r="Q122" s="16"/>
      <c r="R122" s="16"/>
      <c r="S122" s="16"/>
      <c r="T122" s="16"/>
      <c r="U122" s="16"/>
    </row>
    <row r="123" spans="1:21" ht="12.75">
      <c r="A123" s="16"/>
      <c r="B123" s="16"/>
      <c r="C123" s="16"/>
      <c r="D123" s="16"/>
      <c r="E123" s="16"/>
      <c r="F123" s="16"/>
      <c r="G123" s="9"/>
      <c r="H123" s="9"/>
      <c r="I123" s="9"/>
      <c r="J123" s="9"/>
      <c r="K123" s="9"/>
      <c r="L123" s="9"/>
      <c r="M123" s="9"/>
      <c r="N123" s="9"/>
      <c r="O123" s="16"/>
      <c r="P123" s="16"/>
      <c r="Q123" s="16"/>
      <c r="R123" s="16"/>
      <c r="S123" s="16"/>
      <c r="T123" s="16"/>
      <c r="U123" s="16"/>
    </row>
    <row r="124" spans="1:21" ht="12.75">
      <c r="A124" s="16"/>
      <c r="B124" s="16"/>
      <c r="C124" s="16"/>
      <c r="D124" s="16"/>
      <c r="E124" s="16"/>
      <c r="F124" s="16"/>
      <c r="G124" s="9"/>
      <c r="H124" s="9"/>
      <c r="I124" s="9"/>
      <c r="J124" s="9"/>
      <c r="K124" s="9"/>
      <c r="L124" s="9"/>
      <c r="M124" s="9"/>
      <c r="N124" s="9"/>
      <c r="O124" s="16"/>
      <c r="P124" s="16"/>
      <c r="Q124" s="16"/>
      <c r="R124" s="16"/>
      <c r="S124" s="16"/>
      <c r="T124" s="16"/>
      <c r="U124" s="16"/>
    </row>
    <row r="125" spans="1:21" ht="12.75">
      <c r="A125" s="16"/>
      <c r="B125" s="16"/>
      <c r="C125" s="16"/>
      <c r="D125" s="16"/>
      <c r="E125" s="16"/>
      <c r="F125" s="16"/>
      <c r="G125" s="9"/>
      <c r="H125" s="9"/>
      <c r="I125" s="9"/>
      <c r="J125" s="9"/>
      <c r="K125" s="9"/>
      <c r="L125" s="9"/>
      <c r="M125" s="9"/>
      <c r="N125" s="9"/>
      <c r="O125" s="16"/>
      <c r="P125" s="16"/>
      <c r="Q125" s="16"/>
      <c r="R125" s="16"/>
      <c r="S125" s="16"/>
      <c r="T125" s="16"/>
      <c r="U125" s="16"/>
    </row>
    <row r="126" spans="1:21" ht="12.75">
      <c r="A126" s="16"/>
      <c r="B126" s="16"/>
      <c r="C126" s="16"/>
      <c r="D126" s="16"/>
      <c r="E126" s="16"/>
      <c r="F126" s="16"/>
      <c r="G126" s="9"/>
      <c r="H126" s="9"/>
      <c r="I126" s="9"/>
      <c r="J126" s="9"/>
      <c r="K126" s="9"/>
      <c r="L126" s="9"/>
      <c r="M126" s="9"/>
      <c r="N126" s="9"/>
      <c r="O126" s="16"/>
      <c r="P126" s="16"/>
      <c r="Q126" s="16"/>
      <c r="R126" s="16"/>
      <c r="S126" s="16"/>
      <c r="T126" s="16"/>
      <c r="U126" s="16"/>
    </row>
    <row r="127" spans="1:21" ht="12.75">
      <c r="A127" s="16"/>
      <c r="B127" s="16"/>
      <c r="C127" s="16"/>
      <c r="D127" s="16"/>
      <c r="E127" s="16"/>
      <c r="F127" s="16"/>
      <c r="G127" s="9"/>
      <c r="H127" s="9"/>
      <c r="I127" s="9"/>
      <c r="J127" s="9"/>
      <c r="K127" s="9"/>
      <c r="L127" s="9"/>
      <c r="M127" s="9"/>
      <c r="N127" s="9"/>
      <c r="O127" s="16"/>
      <c r="P127" s="16"/>
      <c r="Q127" s="16"/>
      <c r="R127" s="16"/>
      <c r="S127" s="16"/>
      <c r="T127" s="16"/>
      <c r="U127" s="16"/>
    </row>
    <row r="128" spans="1:21" ht="12.75">
      <c r="A128" s="16"/>
      <c r="B128" s="16"/>
      <c r="C128" s="16"/>
      <c r="D128" s="16"/>
      <c r="E128" s="16"/>
      <c r="F128" s="16"/>
      <c r="G128" s="9"/>
      <c r="H128" s="9"/>
      <c r="I128" s="9"/>
      <c r="J128" s="9"/>
      <c r="K128" s="9"/>
      <c r="L128" s="9"/>
      <c r="M128" s="9"/>
      <c r="N128" s="9"/>
      <c r="O128" s="16"/>
      <c r="P128" s="16"/>
      <c r="Q128" s="16"/>
      <c r="R128" s="16"/>
      <c r="S128" s="16"/>
      <c r="T128" s="16"/>
      <c r="U128" s="16"/>
    </row>
    <row r="129" spans="1:21" ht="12.75">
      <c r="A129" s="16"/>
      <c r="B129" s="16"/>
      <c r="C129" s="16"/>
      <c r="D129" s="16"/>
      <c r="E129" s="16"/>
      <c r="F129" s="16"/>
      <c r="G129" s="9"/>
      <c r="H129" s="9"/>
      <c r="I129" s="9"/>
      <c r="J129" s="9"/>
      <c r="K129" s="9"/>
      <c r="L129" s="9"/>
      <c r="M129" s="9"/>
      <c r="N129" s="9"/>
      <c r="O129" s="16"/>
      <c r="P129" s="16"/>
      <c r="Q129" s="16"/>
      <c r="R129" s="16"/>
      <c r="S129" s="16"/>
      <c r="T129" s="16"/>
      <c r="U129" s="16"/>
    </row>
    <row r="130" spans="1:21" ht="12.75">
      <c r="A130" s="16"/>
      <c r="B130" s="16"/>
      <c r="C130" s="16"/>
      <c r="D130" s="16"/>
      <c r="E130" s="16"/>
      <c r="F130" s="16"/>
      <c r="G130" s="9"/>
      <c r="H130" s="9"/>
      <c r="I130" s="9"/>
      <c r="J130" s="9"/>
      <c r="K130" s="9"/>
      <c r="L130" s="9"/>
      <c r="M130" s="9"/>
      <c r="N130" s="9"/>
      <c r="O130" s="16"/>
      <c r="P130" s="16"/>
      <c r="Q130" s="16"/>
      <c r="R130" s="16"/>
      <c r="S130" s="16"/>
      <c r="T130" s="16"/>
      <c r="U130" s="16"/>
    </row>
    <row r="131" spans="1:21" ht="12.75">
      <c r="A131" s="16"/>
      <c r="B131" s="16"/>
      <c r="C131" s="16"/>
      <c r="D131" s="16"/>
      <c r="E131" s="16"/>
      <c r="F131" s="16"/>
      <c r="G131" s="9"/>
      <c r="H131" s="9"/>
      <c r="I131" s="9"/>
      <c r="J131" s="9"/>
      <c r="K131" s="9"/>
      <c r="L131" s="9"/>
      <c r="M131" s="9"/>
      <c r="N131" s="9"/>
      <c r="O131" s="16"/>
      <c r="P131" s="16"/>
      <c r="Q131" s="16"/>
      <c r="R131" s="16"/>
      <c r="S131" s="16"/>
      <c r="T131" s="16"/>
      <c r="U131" s="16"/>
    </row>
    <row r="132" spans="1:21" ht="12.75">
      <c r="A132" s="16"/>
      <c r="B132" s="16"/>
      <c r="C132" s="16"/>
      <c r="D132" s="16"/>
      <c r="E132" s="16"/>
      <c r="F132" s="16"/>
      <c r="G132" s="9"/>
      <c r="H132" s="9"/>
      <c r="I132" s="9"/>
      <c r="J132" s="9"/>
      <c r="K132" s="9"/>
      <c r="L132" s="9"/>
      <c r="M132" s="9"/>
      <c r="N132" s="9"/>
      <c r="O132" s="16"/>
      <c r="P132" s="16"/>
      <c r="Q132" s="16"/>
      <c r="R132" s="16"/>
      <c r="S132" s="16"/>
      <c r="T132" s="16"/>
      <c r="U132" s="16"/>
    </row>
    <row r="133" spans="1:21" ht="12.75">
      <c r="A133" s="16"/>
      <c r="B133" s="16"/>
      <c r="C133" s="16"/>
      <c r="D133" s="16"/>
      <c r="E133" s="16"/>
      <c r="F133" s="16"/>
      <c r="G133" s="9"/>
      <c r="H133" s="9"/>
      <c r="I133" s="9"/>
      <c r="J133" s="9"/>
      <c r="K133" s="9"/>
      <c r="L133" s="9"/>
      <c r="M133" s="9"/>
      <c r="N133" s="9"/>
      <c r="O133" s="16"/>
      <c r="P133" s="16"/>
      <c r="Q133" s="16"/>
      <c r="R133" s="16"/>
      <c r="S133" s="16"/>
      <c r="T133" s="16"/>
      <c r="U133" s="16"/>
    </row>
    <row r="134" spans="1:21" ht="12.75">
      <c r="A134" s="16"/>
      <c r="B134" s="16"/>
      <c r="C134" s="16"/>
      <c r="D134" s="16"/>
      <c r="E134" s="16"/>
      <c r="F134" s="16"/>
      <c r="G134" s="9"/>
      <c r="H134" s="9"/>
      <c r="I134" s="9"/>
      <c r="J134" s="9"/>
      <c r="K134" s="9"/>
      <c r="L134" s="9"/>
      <c r="M134" s="9"/>
      <c r="N134" s="9"/>
      <c r="O134" s="16"/>
      <c r="P134" s="16"/>
      <c r="Q134" s="16"/>
      <c r="R134" s="16"/>
      <c r="S134" s="16"/>
      <c r="T134" s="16"/>
      <c r="U134" s="16"/>
    </row>
    <row r="135" spans="1:21" ht="12.75">
      <c r="A135" s="16"/>
      <c r="B135" s="16"/>
      <c r="C135" s="16"/>
      <c r="D135" s="16"/>
      <c r="E135" s="16"/>
      <c r="F135" s="16"/>
      <c r="G135" s="9"/>
      <c r="H135" s="9"/>
      <c r="I135" s="9"/>
      <c r="J135" s="9"/>
      <c r="K135" s="9"/>
      <c r="L135" s="9"/>
      <c r="M135" s="9"/>
      <c r="N135" s="9"/>
      <c r="O135" s="16"/>
      <c r="P135" s="16"/>
      <c r="Q135" s="16"/>
      <c r="R135" s="16"/>
      <c r="S135" s="16"/>
      <c r="T135" s="16"/>
      <c r="U135" s="16"/>
    </row>
    <row r="136" spans="1:21" ht="12.75">
      <c r="A136" s="16"/>
      <c r="B136" s="16"/>
      <c r="C136" s="16"/>
      <c r="D136" s="16"/>
      <c r="E136" s="16"/>
      <c r="F136" s="16"/>
      <c r="G136" s="9"/>
      <c r="H136" s="9"/>
      <c r="I136" s="9"/>
      <c r="J136" s="9"/>
      <c r="K136" s="9"/>
      <c r="L136" s="9"/>
      <c r="M136" s="9"/>
      <c r="N136" s="9"/>
      <c r="O136" s="16"/>
      <c r="P136" s="16"/>
      <c r="Q136" s="16"/>
      <c r="R136" s="16"/>
      <c r="S136" s="16"/>
      <c r="T136" s="16"/>
      <c r="U136" s="16"/>
    </row>
    <row r="137" spans="1:21" ht="12.75">
      <c r="A137" s="16"/>
      <c r="B137" s="16"/>
      <c r="C137" s="16"/>
      <c r="D137" s="16"/>
      <c r="E137" s="16"/>
      <c r="F137" s="16"/>
      <c r="G137" s="9"/>
      <c r="H137" s="9"/>
      <c r="I137" s="9"/>
      <c r="J137" s="9"/>
      <c r="K137" s="9"/>
      <c r="L137" s="9"/>
      <c r="M137" s="9"/>
      <c r="N137" s="9"/>
      <c r="O137" s="16"/>
      <c r="P137" s="16"/>
      <c r="Q137" s="16"/>
      <c r="R137" s="16"/>
      <c r="S137" s="16"/>
      <c r="T137" s="16"/>
      <c r="U137" s="16"/>
    </row>
    <row r="138" spans="1:21" ht="12.75">
      <c r="A138" s="16"/>
      <c r="B138" s="16"/>
      <c r="C138" s="16"/>
      <c r="D138" s="16"/>
      <c r="E138" s="16"/>
      <c r="F138" s="16"/>
      <c r="G138" s="9"/>
      <c r="H138" s="9"/>
      <c r="I138" s="9"/>
      <c r="J138" s="9"/>
      <c r="K138" s="9"/>
      <c r="L138" s="9"/>
      <c r="M138" s="9"/>
      <c r="N138" s="9"/>
      <c r="O138" s="16"/>
      <c r="P138" s="16"/>
      <c r="Q138" s="16"/>
      <c r="R138" s="16"/>
      <c r="S138" s="16"/>
      <c r="T138" s="16"/>
      <c r="U138" s="16"/>
    </row>
    <row r="139" spans="1:21" ht="12.75">
      <c r="A139" s="16"/>
      <c r="B139" s="16"/>
      <c r="C139" s="16"/>
      <c r="D139" s="16"/>
      <c r="E139" s="16"/>
      <c r="F139" s="16"/>
      <c r="G139" s="9"/>
      <c r="H139" s="9"/>
      <c r="I139" s="9"/>
      <c r="J139" s="9"/>
      <c r="K139" s="9"/>
      <c r="L139" s="9"/>
      <c r="M139" s="9"/>
      <c r="N139" s="9"/>
      <c r="O139" s="16"/>
      <c r="P139" s="16"/>
      <c r="Q139" s="16"/>
      <c r="R139" s="16"/>
      <c r="S139" s="16"/>
      <c r="T139" s="16"/>
      <c r="U139" s="16"/>
    </row>
    <row r="140" spans="1:21" ht="12.75">
      <c r="A140" s="16"/>
      <c r="B140" s="16"/>
      <c r="C140" s="16"/>
      <c r="D140" s="16"/>
      <c r="E140" s="16"/>
      <c r="F140" s="16"/>
      <c r="G140" s="9"/>
      <c r="H140" s="9"/>
      <c r="I140" s="9"/>
      <c r="J140" s="9"/>
      <c r="K140" s="9"/>
      <c r="L140" s="9"/>
      <c r="M140" s="9"/>
      <c r="N140" s="9"/>
      <c r="O140" s="16"/>
      <c r="P140" s="16"/>
      <c r="Q140" s="16"/>
      <c r="R140" s="16"/>
      <c r="S140" s="16"/>
      <c r="T140" s="16"/>
      <c r="U140" s="16"/>
    </row>
    <row r="141" spans="1:21" ht="12.75">
      <c r="A141" s="16"/>
      <c r="B141" s="16"/>
      <c r="C141" s="16"/>
      <c r="D141" s="16"/>
      <c r="E141" s="16"/>
      <c r="F141" s="16"/>
      <c r="G141" s="9"/>
      <c r="H141" s="9"/>
      <c r="I141" s="9"/>
      <c r="J141" s="9"/>
      <c r="K141" s="9"/>
      <c r="L141" s="9"/>
      <c r="M141" s="9"/>
      <c r="N141" s="9"/>
      <c r="O141" s="16"/>
      <c r="P141" s="16"/>
      <c r="Q141" s="16"/>
      <c r="R141" s="16"/>
      <c r="S141" s="16"/>
      <c r="T141" s="16"/>
      <c r="U141" s="16"/>
    </row>
    <row r="142" spans="1:21" ht="12.75">
      <c r="A142" s="16"/>
      <c r="B142" s="16"/>
      <c r="C142" s="16"/>
      <c r="D142" s="16"/>
      <c r="E142" s="16"/>
      <c r="F142" s="16"/>
      <c r="G142" s="9"/>
      <c r="H142" s="9"/>
      <c r="I142" s="9"/>
      <c r="J142" s="9"/>
      <c r="K142" s="9"/>
      <c r="L142" s="9"/>
      <c r="M142" s="9"/>
      <c r="N142" s="9"/>
      <c r="O142" s="16"/>
      <c r="P142" s="16"/>
      <c r="Q142" s="16"/>
      <c r="R142" s="16"/>
      <c r="S142" s="16"/>
      <c r="T142" s="16"/>
      <c r="U142" s="16"/>
    </row>
    <row r="143" spans="1:21" ht="12.75">
      <c r="A143" s="16"/>
      <c r="B143" s="16"/>
      <c r="C143" s="16"/>
      <c r="D143" s="16"/>
      <c r="E143" s="16"/>
      <c r="F143" s="16"/>
      <c r="G143" s="9"/>
      <c r="H143" s="9"/>
      <c r="I143" s="9"/>
      <c r="J143" s="9"/>
      <c r="K143" s="9"/>
      <c r="L143" s="9"/>
      <c r="M143" s="9"/>
      <c r="N143" s="9"/>
      <c r="O143" s="16"/>
      <c r="P143" s="16"/>
      <c r="Q143" s="16"/>
      <c r="R143" s="16"/>
      <c r="S143" s="16"/>
      <c r="T143" s="16"/>
      <c r="U143" s="16"/>
    </row>
    <row r="144" spans="1:21" ht="12.75">
      <c r="A144" s="16"/>
      <c r="B144" s="16"/>
      <c r="C144" s="16"/>
      <c r="D144" s="16"/>
      <c r="E144" s="16"/>
      <c r="F144" s="16"/>
      <c r="G144" s="9"/>
      <c r="H144" s="9"/>
      <c r="I144" s="9"/>
      <c r="J144" s="9"/>
      <c r="K144" s="9"/>
      <c r="L144" s="9"/>
      <c r="M144" s="9"/>
      <c r="N144" s="9"/>
      <c r="O144" s="16"/>
      <c r="P144" s="16"/>
      <c r="Q144" s="16"/>
      <c r="R144" s="16"/>
      <c r="S144" s="16"/>
      <c r="T144" s="16"/>
      <c r="U144" s="16"/>
    </row>
  </sheetData>
  <sheetProtection/>
  <mergeCells count="10">
    <mergeCell ref="T3:U4"/>
    <mergeCell ref="I3:K3"/>
    <mergeCell ref="L3:N3"/>
    <mergeCell ref="B3:E4"/>
    <mergeCell ref="F3:H3"/>
    <mergeCell ref="A3:A5"/>
    <mergeCell ref="O3:S4"/>
    <mergeCell ref="F4:H4"/>
    <mergeCell ref="I4:K4"/>
    <mergeCell ref="L4:N4"/>
  </mergeCells>
  <printOptions/>
  <pageMargins left="0.7480314960629921" right="0.7480314960629921" top="0.984251968503937" bottom="0.984251968503937" header="0.5118110236220472" footer="0.5118110236220472"/>
  <pageSetup firstPageNumber="262" useFirstPageNumber="1" horizontalDpi="600" verticalDpi="600" orientation="portrait" paperSize="9" scale="5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uobham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stevenct</dc:creator>
  <cp:keywords/>
  <dc:description/>
  <cp:lastModifiedBy>Paul Anderson</cp:lastModifiedBy>
  <cp:lastPrinted>2017-07-05T11:26:04Z</cp:lastPrinted>
  <dcterms:created xsi:type="dcterms:W3CDTF">2007-10-03T13:48:11Z</dcterms:created>
  <dcterms:modified xsi:type="dcterms:W3CDTF">2017-07-06T07:45:54Z</dcterms:modified>
  <cp:category/>
  <cp:version/>
  <cp:contentType/>
  <cp:contentStatus/>
</cp:coreProperties>
</file>