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320" windowHeight="11640" activeTab="5"/>
  </bookViews>
  <sheets>
    <sheet name="Chlorite" sheetId="1" r:id="rId1"/>
    <sheet name="Biotite" sheetId="2" r:id="rId2"/>
    <sheet name="Garnet" sheetId="3" r:id="rId3"/>
    <sheet name="Feldspar" sheetId="4" r:id="rId4"/>
    <sheet name="Amphibole" sheetId="5" r:id="rId5"/>
    <sheet name="Epidote" sheetId="6" r:id="rId6"/>
  </sheets>
  <definedNames/>
  <calcPr fullCalcOnLoad="1"/>
</workbook>
</file>

<file path=xl/sharedStrings.xml><?xml version="1.0" encoding="utf-8"?>
<sst xmlns="http://schemas.openxmlformats.org/spreadsheetml/2006/main" count="301" uniqueCount="100">
  <si>
    <t>Sample no.</t>
  </si>
  <si>
    <t>FeO-tot</t>
  </si>
  <si>
    <t>MgO</t>
  </si>
  <si>
    <t>CaO</t>
  </si>
  <si>
    <t>MnO</t>
  </si>
  <si>
    <t>Setting</t>
  </si>
  <si>
    <r>
      <t>SiO</t>
    </r>
    <r>
      <rPr>
        <vertAlign val="subscript"/>
        <sz val="7"/>
        <rFont val="Arial"/>
        <family val="2"/>
      </rPr>
      <t>2</t>
    </r>
  </si>
  <si>
    <r>
      <t>Al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  <r>
      <rPr>
        <vertAlign val="subscript"/>
        <sz val="7"/>
        <rFont val="Arial"/>
        <family val="2"/>
      </rPr>
      <t>3</t>
    </r>
  </si>
  <si>
    <r>
      <t>TiO</t>
    </r>
    <r>
      <rPr>
        <vertAlign val="subscript"/>
        <sz val="7"/>
        <rFont val="Arial"/>
        <family val="2"/>
      </rPr>
      <t>2</t>
    </r>
  </si>
  <si>
    <r>
      <t>Cr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  <r>
      <rPr>
        <vertAlign val="subscript"/>
        <sz val="7"/>
        <rFont val="Arial"/>
        <family val="2"/>
      </rPr>
      <t>3</t>
    </r>
  </si>
  <si>
    <r>
      <t>Na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</si>
  <si>
    <r>
      <t>K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</si>
  <si>
    <t>NiO</t>
  </si>
  <si>
    <t>F</t>
  </si>
  <si>
    <t>Cl</t>
  </si>
  <si>
    <t>Si</t>
  </si>
  <si>
    <t>Ti</t>
  </si>
  <si>
    <t>Mn</t>
  </si>
  <si>
    <t>Mg</t>
  </si>
  <si>
    <t>Ca</t>
  </si>
  <si>
    <t>Na</t>
  </si>
  <si>
    <t>K</t>
  </si>
  <si>
    <t>Fe3+</t>
  </si>
  <si>
    <t>Fe2+</t>
  </si>
  <si>
    <t>Al-IV</t>
  </si>
  <si>
    <t>Al-VI</t>
  </si>
  <si>
    <t>LV2</t>
  </si>
  <si>
    <t>LK20150029</t>
  </si>
  <si>
    <t>LK20150081</t>
  </si>
  <si>
    <t>Sphalerite ore</t>
  </si>
  <si>
    <t>Unit</t>
  </si>
  <si>
    <t>n</t>
  </si>
  <si>
    <t>Tot-Raw</t>
  </si>
  <si>
    <t>Weight.%</t>
  </si>
  <si>
    <r>
      <t>H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O*</t>
    </r>
  </si>
  <si>
    <t>F,Cl=O*</t>
  </si>
  <si>
    <t>Tot-Corr**</t>
  </si>
  <si>
    <t>* Calculated</t>
  </si>
  <si>
    <t>Footwall</t>
  </si>
  <si>
    <t>LK20150033</t>
  </si>
  <si>
    <t>Lovisa IF</t>
  </si>
  <si>
    <t>BaO</t>
  </si>
  <si>
    <t>Ba</t>
  </si>
  <si>
    <t>Uvarovite</t>
  </si>
  <si>
    <t>Spessartine</t>
  </si>
  <si>
    <t>Pyrope</t>
  </si>
  <si>
    <t>Almandine</t>
  </si>
  <si>
    <t>Grossular</t>
  </si>
  <si>
    <t>Andradite</t>
  </si>
  <si>
    <t>LK20150086</t>
  </si>
  <si>
    <t>Hangingwall BIF</t>
  </si>
  <si>
    <t>Fe2O3-tot</t>
  </si>
  <si>
    <t>Comment</t>
  </si>
  <si>
    <t>** Corrected after Fe2+/Fe3+ calculation</t>
  </si>
  <si>
    <t>Number of ions based on based on 24 O and 16 cations</t>
  </si>
  <si>
    <t>Number of ions based on 16 cations, 22 oxygen and 4 OH sites</t>
  </si>
  <si>
    <t>Number of ions based on 20 cations, 28 oxygen and 16 OH sites</t>
  </si>
  <si>
    <t>Garnet end-member calculation</t>
  </si>
  <si>
    <t>LK20150024</t>
  </si>
  <si>
    <t>Al</t>
  </si>
  <si>
    <t>Sphalerite Ore</t>
  </si>
  <si>
    <t>Upper Footwall</t>
  </si>
  <si>
    <t>Banded iron formation</t>
  </si>
  <si>
    <t>Number of ions based on 32 oxygen</t>
  </si>
  <si>
    <t>Fe</t>
  </si>
  <si>
    <t>Lovisa iron formation</t>
  </si>
  <si>
    <t>Tot</t>
  </si>
  <si>
    <t>Number of ions based on 16 cations, 25 oxygen and 2 OH sites</t>
  </si>
  <si>
    <t>1501-163.5</t>
  </si>
  <si>
    <t>Number of ions based on CAMP NORM (stoichiometric, Sum(Cations) = 15+Na+K, I.e. no Na on M4)</t>
  </si>
  <si>
    <t>Lekeberg  iron formation</t>
  </si>
  <si>
    <t>LK20160101</t>
  </si>
  <si>
    <t>NA</t>
  </si>
  <si>
    <t>Pyritic rhyolitic silt-sandstone</t>
  </si>
  <si>
    <t>Laminated pyritic rhyolitic silt-sandstone</t>
  </si>
  <si>
    <t>Lovisa ore horizon</t>
  </si>
  <si>
    <t>Upper hangingwall</t>
  </si>
  <si>
    <t>Lovisa ore zone</t>
  </si>
  <si>
    <t>Upper footwall</t>
  </si>
  <si>
    <t>Lower footwall</t>
  </si>
  <si>
    <t>Eletronic Supplement A. Chlorite compositions</t>
  </si>
  <si>
    <t>Electronic supplement B. Biotite composition in Lovisa iron formation</t>
  </si>
  <si>
    <t>Electronic supplement C. Garnet compositions</t>
  </si>
  <si>
    <t>Electronic supplement D. Feldspar compositions</t>
  </si>
  <si>
    <t>Electronic supplement E. Amphibole compositions</t>
  </si>
  <si>
    <t>Electronic supplement F. Epidote compositions</t>
  </si>
  <si>
    <r>
      <t>** Corrected for Cl,F</t>
    </r>
    <r>
      <rPr>
        <sz val="7"/>
        <rFont val="Calibri"/>
        <family val="2"/>
      </rPr>
      <t>=</t>
    </r>
    <r>
      <rPr>
        <sz val="7"/>
        <rFont val="Times"/>
        <family val="1"/>
      </rPr>
      <t>O and Fe2+/Fe3+</t>
    </r>
  </si>
  <si>
    <t>Anhedral</t>
  </si>
  <si>
    <t>Porphyroblast</t>
  </si>
  <si>
    <t>Anhedral, BSE dark</t>
  </si>
  <si>
    <t>Anhedral, BSE bright</t>
  </si>
  <si>
    <t>Chlorite-felspar-pyrite alteration patch.</t>
  </si>
  <si>
    <t>Groundmass.</t>
  </si>
  <si>
    <t>Groundmass</t>
  </si>
  <si>
    <t>Pseudomorph after olivine</t>
  </si>
  <si>
    <t>Subhedral porphytoblast</t>
  </si>
  <si>
    <t>Rim around feldspar</t>
  </si>
  <si>
    <t>Subhedral crystal in groundmass</t>
  </si>
  <si>
    <t>Main mass in amphibole-garnet calc-silicate rock</t>
  </si>
  <si>
    <t>Porphyroblast in amphibole-garnet calc-silicate rock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</si>
</sst>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0.000"/>
    <numFmt numFmtId="181" formatCode="0.0000"/>
    <numFmt numFmtId="182" formatCode="0.000000"/>
    <numFmt numFmtId="183" formatCode="0.00000"/>
    <numFmt numFmtId="184" formatCode="0.0"/>
    <numFmt numFmtId="185" formatCode="0.0000000"/>
    <numFmt numFmtId="186" formatCode="0.00000000"/>
    <numFmt numFmtId="187" formatCode="_(* #,##0.000_);_(* \(#,##0.000\);_(* &quot;-&quot;??_);_(@_)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€-2]\ #,##0.00_);[Red]\([$€-2]\ #,##0.00\)"/>
    <numFmt numFmtId="192" formatCode="0.00000000000000"/>
  </numFmts>
  <fonts count="48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u val="single"/>
      <sz val="10"/>
      <color indexed="36"/>
      <name val="Times"/>
      <family val="0"/>
    </font>
    <font>
      <u val="single"/>
      <sz val="10"/>
      <color indexed="12"/>
      <name val="Times"/>
      <family val="0"/>
    </font>
    <font>
      <i/>
      <sz val="7"/>
      <name val="Times"/>
      <family val="1"/>
    </font>
    <font>
      <sz val="10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i/>
      <sz val="7"/>
      <name val="Arial"/>
      <family val="2"/>
    </font>
    <font>
      <sz val="7"/>
      <name val="Calibri"/>
      <family val="2"/>
    </font>
    <font>
      <sz val="7"/>
      <name val="Times"/>
      <family val="1"/>
    </font>
    <font>
      <b/>
      <sz val="1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80" fontId="0" fillId="0" borderId="0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3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2" fontId="0" fillId="0" borderId="0">
      <alignment/>
      <protection/>
    </xf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2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left" vertical="top" wrapText="1"/>
    </xf>
    <xf numFmtId="180" fontId="8" fillId="0" borderId="0" xfId="0" applyNumberFormat="1" applyFont="1" applyFill="1" applyAlignment="1">
      <alignment horizontal="left"/>
    </xf>
    <xf numFmtId="2" fontId="10" fillId="0" borderId="11" xfId="0" applyNumberFormat="1" applyFont="1" applyBorder="1" applyAlignment="1">
      <alignment horizontal="left" vertical="top"/>
    </xf>
    <xf numFmtId="180" fontId="7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2" fontId="8" fillId="0" borderId="11" xfId="0" applyNumberFormat="1" applyFont="1" applyBorder="1" applyAlignment="1">
      <alignment horizontal="left" vertical="top"/>
    </xf>
    <xf numFmtId="2" fontId="12" fillId="0" borderId="0" xfId="0" applyNumberFormat="1" applyFont="1" applyAlignment="1">
      <alignment horizontal="left" vertical="top"/>
    </xf>
    <xf numFmtId="1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quotePrefix="1">
      <alignment horizontal="left" vertical="top" wrapText="1"/>
    </xf>
    <xf numFmtId="0" fontId="0" fillId="0" borderId="11" xfId="0" applyBorder="1" applyAlignment="1">
      <alignment/>
    </xf>
    <xf numFmtId="2" fontId="8" fillId="0" borderId="12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</cellXfs>
  <cellStyles count="56">
    <cellStyle name="Normal" xfId="0"/>
    <cellStyle name="2 dp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3 dp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TwoDP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3.875" style="0" customWidth="1"/>
    <col min="4" max="4" width="12.625" style="0" customWidth="1"/>
    <col min="5" max="5" width="12.375" style="0" bestFit="1" customWidth="1"/>
  </cols>
  <sheetData>
    <row r="1" spans="1:6" ht="12.75">
      <c r="A1" s="4" t="s">
        <v>80</v>
      </c>
      <c r="B1" s="4"/>
      <c r="C1" s="3"/>
      <c r="D1" s="3"/>
      <c r="E1" s="3"/>
      <c r="F1" s="3"/>
    </row>
    <row r="2" spans="1:5" ht="12.75">
      <c r="A2" s="5" t="s">
        <v>0</v>
      </c>
      <c r="B2" s="5"/>
      <c r="C2" s="5" t="s">
        <v>28</v>
      </c>
      <c r="D2" s="5" t="s">
        <v>27</v>
      </c>
      <c r="E2" s="5" t="s">
        <v>26</v>
      </c>
    </row>
    <row r="3" spans="1:5" ht="27">
      <c r="A3" s="6" t="s">
        <v>30</v>
      </c>
      <c r="B3" s="6"/>
      <c r="C3" s="7" t="s">
        <v>73</v>
      </c>
      <c r="D3" s="7" t="s">
        <v>74</v>
      </c>
      <c r="E3" s="7" t="s">
        <v>60</v>
      </c>
    </row>
    <row r="4" spans="1:5" ht="18">
      <c r="A4" s="7" t="s">
        <v>5</v>
      </c>
      <c r="B4" s="7"/>
      <c r="C4" s="7" t="s">
        <v>61</v>
      </c>
      <c r="D4" s="7" t="s">
        <v>61</v>
      </c>
      <c r="E4" s="7" t="s">
        <v>75</v>
      </c>
    </row>
    <row r="5" spans="1:5" ht="45">
      <c r="A5" s="7" t="s">
        <v>52</v>
      </c>
      <c r="B5" s="7"/>
      <c r="C5" s="7" t="s">
        <v>91</v>
      </c>
      <c r="D5" s="7" t="s">
        <v>91</v>
      </c>
      <c r="E5" s="7" t="s">
        <v>93</v>
      </c>
    </row>
    <row r="6" spans="1:5" ht="12.75">
      <c r="A6" s="8" t="s">
        <v>31</v>
      </c>
      <c r="B6" s="8"/>
      <c r="C6" s="7">
        <v>6</v>
      </c>
      <c r="D6" s="7">
        <v>3</v>
      </c>
      <c r="E6" s="7">
        <v>3</v>
      </c>
    </row>
    <row r="7" spans="1:5" ht="12.75">
      <c r="A7" s="9"/>
      <c r="B7" s="9"/>
      <c r="C7" s="10"/>
      <c r="D7" s="10"/>
      <c r="E7" s="10"/>
    </row>
    <row r="8" spans="1:5" ht="12.75">
      <c r="A8" s="17" t="s">
        <v>33</v>
      </c>
      <c r="B8" s="9"/>
      <c r="C8" s="10"/>
      <c r="D8" s="10"/>
      <c r="E8" s="10"/>
    </row>
    <row r="9" spans="1:5" ht="12.75">
      <c r="A9" s="11" t="s">
        <v>6</v>
      </c>
      <c r="B9" s="11"/>
      <c r="C9" s="13">
        <v>25.47</v>
      </c>
      <c r="D9" s="13">
        <v>27.21666666666667</v>
      </c>
      <c r="E9" s="13">
        <v>26.976666666666663</v>
      </c>
    </row>
    <row r="10" spans="1:5" ht="12.75">
      <c r="A10" s="11" t="s">
        <v>7</v>
      </c>
      <c r="B10" s="11"/>
      <c r="C10" s="13">
        <v>19.470000000000002</v>
      </c>
      <c r="D10" s="13">
        <v>18.28</v>
      </c>
      <c r="E10" s="13">
        <v>18.796666666666667</v>
      </c>
    </row>
    <row r="11" spans="1:5" ht="12.75">
      <c r="A11" s="11" t="s">
        <v>9</v>
      </c>
      <c r="B11" s="11"/>
      <c r="C11" s="13">
        <v>0.003483333333333333</v>
      </c>
      <c r="D11" s="13">
        <v>0.0122</v>
      </c>
      <c r="E11" s="13">
        <v>0.012766666666666667</v>
      </c>
    </row>
    <row r="12" spans="1:5" ht="12.75">
      <c r="A12" s="11" t="s">
        <v>8</v>
      </c>
      <c r="B12" s="11"/>
      <c r="C12" s="13">
        <v>0.044933333333333325</v>
      </c>
      <c r="D12" s="13">
        <v>0.06486666666666667</v>
      </c>
      <c r="E12" s="13">
        <v>0.0589</v>
      </c>
    </row>
    <row r="13" spans="1:5" ht="12.75">
      <c r="A13" s="11" t="s">
        <v>1</v>
      </c>
      <c r="B13" s="11"/>
      <c r="C13" s="13">
        <v>31.276666666666667</v>
      </c>
      <c r="D13" s="13">
        <v>24.75</v>
      </c>
      <c r="E13" s="13">
        <v>26.863333333333333</v>
      </c>
    </row>
    <row r="14" spans="1:5" ht="12.75">
      <c r="A14" s="11" t="s">
        <v>4</v>
      </c>
      <c r="B14" s="11"/>
      <c r="C14" s="13">
        <v>1.0544833333333334</v>
      </c>
      <c r="D14" s="13">
        <v>1.2615333333333334</v>
      </c>
      <c r="E14" s="13">
        <v>1.1179333333333332</v>
      </c>
    </row>
    <row r="15" spans="1:5" ht="12.75">
      <c r="A15" s="11" t="s">
        <v>2</v>
      </c>
      <c r="B15" s="11"/>
      <c r="C15" s="13">
        <v>10.776666666666666</v>
      </c>
      <c r="D15" s="13">
        <v>15.926666666666668</v>
      </c>
      <c r="E15" s="13">
        <v>13.313333333333333</v>
      </c>
    </row>
    <row r="16" spans="1:5" ht="12.75">
      <c r="A16" s="11" t="s">
        <v>3</v>
      </c>
      <c r="B16" s="11"/>
      <c r="C16" s="13">
        <v>0.008466666666666666</v>
      </c>
      <c r="D16" s="13">
        <v>0.020133333333333333</v>
      </c>
      <c r="E16" s="13">
        <v>0.060700000000000004</v>
      </c>
    </row>
    <row r="17" spans="1:5" ht="12.75">
      <c r="A17" s="11" t="s">
        <v>12</v>
      </c>
      <c r="B17" s="11"/>
      <c r="C17" s="13">
        <v>0.021166666666666667</v>
      </c>
      <c r="D17" s="13">
        <v>0.021633333333333334</v>
      </c>
      <c r="E17" s="13">
        <v>0.0059</v>
      </c>
    </row>
    <row r="18" spans="1:5" ht="12.75">
      <c r="A18" s="11" t="s">
        <v>10</v>
      </c>
      <c r="B18" s="11"/>
      <c r="C18" s="13">
        <v>0.021066666666666668</v>
      </c>
      <c r="D18" s="13">
        <v>0.04466666666666667</v>
      </c>
      <c r="E18" s="13">
        <v>0.14759999999999998</v>
      </c>
    </row>
    <row r="19" spans="1:5" ht="12.75">
      <c r="A19" s="11" t="s">
        <v>11</v>
      </c>
      <c r="B19" s="11"/>
      <c r="C19" s="13">
        <v>0.021166666666666667</v>
      </c>
      <c r="D19" s="13">
        <v>0.03286666666666666</v>
      </c>
      <c r="E19" s="13">
        <v>0.146</v>
      </c>
    </row>
    <row r="20" spans="1:5" ht="12.75">
      <c r="A20" s="11" t="s">
        <v>13</v>
      </c>
      <c r="B20" s="11"/>
      <c r="C20" s="13">
        <v>0.056333333333333326</v>
      </c>
      <c r="D20" s="13">
        <v>0.17236666666666667</v>
      </c>
      <c r="E20" s="13">
        <v>0.19293333333333332</v>
      </c>
    </row>
    <row r="21" spans="1:5" ht="12.75">
      <c r="A21" s="11" t="s">
        <v>14</v>
      </c>
      <c r="B21" s="11"/>
      <c r="C21" s="13">
        <v>0.014799999999999999</v>
      </c>
      <c r="D21" s="13">
        <v>0.017066666666666667</v>
      </c>
      <c r="E21" s="13">
        <v>0.03813333333333334</v>
      </c>
    </row>
    <row r="22" spans="1:5" ht="12.75">
      <c r="A22" s="11" t="s">
        <v>32</v>
      </c>
      <c r="B22" s="11"/>
      <c r="C22" s="13">
        <v>88.24475000000002</v>
      </c>
      <c r="D22" s="13">
        <v>87.65719999999999</v>
      </c>
      <c r="E22" s="13">
        <v>87.51496666666667</v>
      </c>
    </row>
    <row r="23" spans="1:5" ht="12.75">
      <c r="A23" s="11" t="s">
        <v>34</v>
      </c>
      <c r="B23" s="11"/>
      <c r="C23" s="13">
        <v>10.964538460141856</v>
      </c>
      <c r="D23" s="13">
        <v>11.247926155968864</v>
      </c>
      <c r="E23" s="13">
        <v>11.05154780530102</v>
      </c>
    </row>
    <row r="24" spans="1:5" ht="12.75">
      <c r="A24" s="11" t="s">
        <v>35</v>
      </c>
      <c r="C24" s="13">
        <v>0.027060846666666662</v>
      </c>
      <c r="D24" s="13">
        <v>0.07643384333333333</v>
      </c>
      <c r="E24" s="13">
        <v>0.08984710666666665</v>
      </c>
    </row>
    <row r="25" spans="1:5" ht="12.75">
      <c r="A25" s="11" t="s">
        <v>36</v>
      </c>
      <c r="B25" s="11"/>
      <c r="C25" s="13">
        <v>99.25336094680853</v>
      </c>
      <c r="D25" s="13">
        <v>99.01812564596885</v>
      </c>
      <c r="E25" s="13">
        <v>98.70773403196768</v>
      </c>
    </row>
    <row r="26" spans="1:5" ht="12.75">
      <c r="A26" s="11"/>
      <c r="B26" s="11"/>
      <c r="C26" s="12"/>
      <c r="D26" s="12"/>
      <c r="E26" s="12"/>
    </row>
    <row r="27" spans="1:5" ht="12.75">
      <c r="A27" s="17" t="s">
        <v>56</v>
      </c>
      <c r="B27" s="11"/>
      <c r="C27" s="12"/>
      <c r="D27" s="12"/>
      <c r="E27" s="12"/>
    </row>
    <row r="28" spans="1:5" ht="12.75">
      <c r="A28" s="14" t="s">
        <v>15</v>
      </c>
      <c r="B28" s="11"/>
      <c r="C28" s="13">
        <v>5.556942758123137</v>
      </c>
      <c r="D28" s="13">
        <v>5.760428383184694</v>
      </c>
      <c r="E28" s="13">
        <v>5.802435775171861</v>
      </c>
    </row>
    <row r="29" spans="1:5" ht="12.75">
      <c r="A29" s="14" t="s">
        <v>24</v>
      </c>
      <c r="B29" s="11"/>
      <c r="C29" s="13">
        <v>2.443057241876863</v>
      </c>
      <c r="D29" s="13">
        <v>2.239571616815306</v>
      </c>
      <c r="E29" s="13">
        <v>2.197564224828139</v>
      </c>
    </row>
    <row r="30" spans="1:5" ht="12.75">
      <c r="A30" s="14" t="s">
        <v>25</v>
      </c>
      <c r="B30" s="11"/>
      <c r="C30" s="13">
        <v>2.5640652986072787</v>
      </c>
      <c r="D30" s="13">
        <v>2.320916506593292</v>
      </c>
      <c r="E30" s="13">
        <v>2.56804235510195</v>
      </c>
    </row>
    <row r="31" spans="1:5" ht="12.75">
      <c r="A31" s="14" t="s">
        <v>16</v>
      </c>
      <c r="B31" s="11"/>
      <c r="C31" s="13">
        <v>0.007371549061769484</v>
      </c>
      <c r="D31" s="13">
        <v>0.010323443212640096</v>
      </c>
      <c r="E31" s="13">
        <v>0.009526217564444422</v>
      </c>
    </row>
    <row r="32" spans="1:5" ht="12.75">
      <c r="A32" s="14" t="s">
        <v>22</v>
      </c>
      <c r="B32" s="11"/>
      <c r="C32" s="13">
        <v>0</v>
      </c>
      <c r="D32" s="13">
        <v>0</v>
      </c>
      <c r="E32" s="13">
        <v>0</v>
      </c>
    </row>
    <row r="33" spans="1:5" ht="12.75">
      <c r="A33" s="14" t="s">
        <v>23</v>
      </c>
      <c r="B33" s="11"/>
      <c r="C33" s="13">
        <v>5.705984549126611</v>
      </c>
      <c r="D33" s="13">
        <v>4.380242977742707</v>
      </c>
      <c r="E33" s="13">
        <v>4.831534767271958</v>
      </c>
    </row>
    <row r="34" spans="1:5" ht="12.75">
      <c r="A34" s="14" t="s">
        <v>18</v>
      </c>
      <c r="B34" s="11"/>
      <c r="C34" s="13">
        <v>3.504358704322637</v>
      </c>
      <c r="D34" s="13">
        <v>5.024141516342578</v>
      </c>
      <c r="E34" s="13">
        <v>4.268015501392283</v>
      </c>
    </row>
    <row r="35" spans="1:5" ht="12.75">
      <c r="A35" s="14" t="s">
        <v>17</v>
      </c>
      <c r="B35" s="11"/>
      <c r="C35" s="13">
        <v>0.19485152283413568</v>
      </c>
      <c r="D35" s="13">
        <v>0.22613911270358006</v>
      </c>
      <c r="E35" s="13">
        <v>0.20365499592243083</v>
      </c>
    </row>
    <row r="36" spans="1:5" ht="12.75">
      <c r="A36" s="14" t="s">
        <v>19</v>
      </c>
      <c r="B36" s="11"/>
      <c r="C36" s="13">
        <v>0.001978979790276647</v>
      </c>
      <c r="D36" s="13">
        <v>0.004565175209111836</v>
      </c>
      <c r="E36" s="13">
        <v>0.013987260605249211</v>
      </c>
    </row>
    <row r="37" spans="1:5" ht="12.75">
      <c r="A37" s="14" t="s">
        <v>20</v>
      </c>
      <c r="B37" s="11"/>
      <c r="C37" s="13">
        <v>0.008910398669929764</v>
      </c>
      <c r="D37" s="13">
        <v>0.018327267758048587</v>
      </c>
      <c r="E37" s="13">
        <v>0.061546413156976294</v>
      </c>
    </row>
    <row r="38" spans="1:5" ht="12.75">
      <c r="A38" s="14" t="s">
        <v>21</v>
      </c>
      <c r="B38" s="11"/>
      <c r="C38" s="13">
        <v>0.00589072115916743</v>
      </c>
      <c r="D38" s="13">
        <v>0.00887328691127845</v>
      </c>
      <c r="E38" s="13">
        <v>0.04005750809290998</v>
      </c>
    </row>
    <row r="39" spans="1:5" ht="12.75">
      <c r="A39" s="14" t="s">
        <v>13</v>
      </c>
      <c r="B39" s="11"/>
      <c r="C39" s="13">
        <v>0.038867385230995685</v>
      </c>
      <c r="D39" s="13">
        <v>0.11536817617983047</v>
      </c>
      <c r="E39" s="13">
        <v>0.13123274737251409</v>
      </c>
    </row>
    <row r="40" spans="1:5" ht="12.75">
      <c r="A40" s="14" t="s">
        <v>14</v>
      </c>
      <c r="B40" s="11"/>
      <c r="C40" s="13">
        <v>0.005471994181449188</v>
      </c>
      <c r="D40" s="13">
        <v>0.006121325686307372</v>
      </c>
      <c r="E40" s="13">
        <v>0.013899646635293295</v>
      </c>
    </row>
    <row r="41" spans="1:6" ht="12.75">
      <c r="A41" s="18" t="s">
        <v>37</v>
      </c>
      <c r="B41" s="15"/>
      <c r="C41" s="15"/>
      <c r="D41" s="15"/>
      <c r="E41" s="15"/>
      <c r="F41" s="15"/>
    </row>
    <row r="42" spans="1:6" ht="12.75">
      <c r="A42" s="19" t="s">
        <v>86</v>
      </c>
      <c r="B42" s="1"/>
      <c r="C42" s="1"/>
      <c r="D42" s="2"/>
      <c r="E42" s="1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3" sqref="A43"/>
    </sheetView>
  </sheetViews>
  <sheetFormatPr defaultColWidth="9.00390625" defaultRowHeight="12.75"/>
  <cols>
    <col min="2" max="2" width="3.50390625" style="0" customWidth="1"/>
    <col min="3" max="3" width="38.625" style="0" customWidth="1"/>
    <col min="9" max="9" width="37.50390625" style="0" bestFit="1" customWidth="1"/>
  </cols>
  <sheetData>
    <row r="1" spans="1:9" ht="12.75">
      <c r="A1" s="4" t="s">
        <v>81</v>
      </c>
      <c r="B1" s="4"/>
      <c r="C1" s="3"/>
      <c r="I1" s="16"/>
    </row>
    <row r="2" spans="1:3" ht="12.75">
      <c r="A2" s="5" t="s">
        <v>0</v>
      </c>
      <c r="B2" s="5"/>
      <c r="C2" s="5" t="s">
        <v>39</v>
      </c>
    </row>
    <row r="3" spans="1:3" ht="12.75">
      <c r="A3" s="6" t="s">
        <v>30</v>
      </c>
      <c r="B3" s="6"/>
      <c r="C3" s="7" t="s">
        <v>65</v>
      </c>
    </row>
    <row r="4" spans="1:3" ht="12.75">
      <c r="A4" s="7" t="s">
        <v>5</v>
      </c>
      <c r="B4" s="7"/>
      <c r="C4" s="7" t="s">
        <v>38</v>
      </c>
    </row>
    <row r="5" spans="1:3" ht="12.75">
      <c r="A5" s="8" t="s">
        <v>31</v>
      </c>
      <c r="B5" s="8"/>
      <c r="C5" s="7">
        <v>5</v>
      </c>
    </row>
    <row r="6" spans="1:3" ht="12.75">
      <c r="A6" s="9"/>
      <c r="B6" s="9"/>
      <c r="C6" s="10"/>
    </row>
    <row r="7" spans="1:3" ht="12.75">
      <c r="A7" s="17" t="s">
        <v>33</v>
      </c>
      <c r="B7" s="9"/>
      <c r="C7" s="10"/>
    </row>
    <row r="8" spans="1:3" ht="12.75">
      <c r="A8" s="11" t="s">
        <v>6</v>
      </c>
      <c r="B8" s="11"/>
      <c r="C8" s="13">
        <v>30.324</v>
      </c>
    </row>
    <row r="9" spans="1:3" ht="12.75">
      <c r="A9" s="11" t="s">
        <v>7</v>
      </c>
      <c r="B9" s="11"/>
      <c r="C9" s="13">
        <v>13.956</v>
      </c>
    </row>
    <row r="10" spans="1:3" ht="12.75">
      <c r="A10" s="11" t="s">
        <v>9</v>
      </c>
      <c r="B10" s="11"/>
      <c r="C10" s="13">
        <v>0.008879999999999999</v>
      </c>
    </row>
    <row r="11" spans="1:3" ht="12.75">
      <c r="A11" s="11" t="s">
        <v>8</v>
      </c>
      <c r="B11" s="11"/>
      <c r="C11" s="13">
        <v>0.97782</v>
      </c>
    </row>
    <row r="12" spans="1:3" ht="12.75">
      <c r="A12" s="11" t="s">
        <v>1</v>
      </c>
      <c r="B12" s="11"/>
      <c r="C12" s="13">
        <v>34.308</v>
      </c>
    </row>
    <row r="13" spans="1:3" ht="12.75">
      <c r="A13" s="11" t="s">
        <v>4</v>
      </c>
      <c r="B13" s="11"/>
      <c r="C13" s="13">
        <v>1.35684</v>
      </c>
    </row>
    <row r="14" spans="1:3" ht="12.75">
      <c r="A14" s="11" t="s">
        <v>2</v>
      </c>
      <c r="B14" s="11"/>
      <c r="C14" s="13">
        <v>3.718</v>
      </c>
    </row>
    <row r="15" spans="1:3" ht="12.75">
      <c r="A15" s="11" t="s">
        <v>41</v>
      </c>
      <c r="B15" s="11"/>
      <c r="C15" s="13">
        <v>3.18</v>
      </c>
    </row>
    <row r="16" spans="1:3" ht="12.75">
      <c r="A16" s="11" t="s">
        <v>3</v>
      </c>
      <c r="B16" s="11"/>
      <c r="C16" s="13">
        <v>0.05811999999999999</v>
      </c>
    </row>
    <row r="17" spans="1:3" ht="12.75">
      <c r="A17" s="11" t="s">
        <v>12</v>
      </c>
      <c r="B17" s="11"/>
      <c r="C17" s="13">
        <v>0.03</v>
      </c>
    </row>
    <row r="18" spans="1:3" ht="12.75">
      <c r="A18" s="11" t="s">
        <v>10</v>
      </c>
      <c r="B18" s="11"/>
      <c r="C18" s="13">
        <v>0.0938</v>
      </c>
    </row>
    <row r="19" spans="1:3" ht="12.75">
      <c r="A19" s="11" t="s">
        <v>11</v>
      </c>
      <c r="B19" s="11"/>
      <c r="C19" s="13">
        <v>5.12</v>
      </c>
    </row>
    <row r="20" spans="1:3" ht="12.75">
      <c r="A20" s="11" t="s">
        <v>13</v>
      </c>
      <c r="B20" s="11"/>
      <c r="C20" s="13">
        <v>0.0917</v>
      </c>
    </row>
    <row r="21" spans="1:3" ht="12.75">
      <c r="A21" s="11" t="s">
        <v>14</v>
      </c>
      <c r="B21" s="11"/>
      <c r="C21" s="13">
        <v>1.562</v>
      </c>
    </row>
    <row r="22" spans="1:3" ht="12.75">
      <c r="A22" s="11" t="s">
        <v>32</v>
      </c>
      <c r="B22" s="11"/>
      <c r="C22" s="13">
        <v>93.12944000000003</v>
      </c>
    </row>
    <row r="23" spans="1:3" ht="12.75">
      <c r="A23" s="11" t="s">
        <v>34</v>
      </c>
      <c r="B23" s="11"/>
      <c r="C23" s="13">
        <v>2.9682282143788923</v>
      </c>
    </row>
    <row r="24" spans="1:3" ht="12.75">
      <c r="A24" s="11" t="s">
        <v>35</v>
      </c>
      <c r="C24" s="13">
        <v>0.3910020700000001</v>
      </c>
    </row>
    <row r="25" spans="1:3" ht="12.75">
      <c r="A25" s="11" t="s">
        <v>36</v>
      </c>
      <c r="B25" s="11"/>
      <c r="C25" s="13">
        <v>97.36036614437893</v>
      </c>
    </row>
    <row r="26" spans="1:3" ht="12.75">
      <c r="A26" s="11"/>
      <c r="B26" s="11"/>
      <c r="C26" s="12"/>
    </row>
    <row r="27" spans="1:3" ht="12.75">
      <c r="A27" s="17" t="s">
        <v>55</v>
      </c>
      <c r="B27" s="11"/>
      <c r="C27" s="12"/>
    </row>
    <row r="28" spans="1:3" ht="12.75">
      <c r="A28" s="14" t="s">
        <v>15</v>
      </c>
      <c r="B28" s="11"/>
      <c r="C28" s="13">
        <v>5.335277076695513</v>
      </c>
    </row>
    <row r="29" spans="1:3" ht="12.75">
      <c r="A29" s="14" t="s">
        <v>24</v>
      </c>
      <c r="B29" s="11"/>
      <c r="C29" s="13">
        <f>8-C28</f>
        <v>2.6647229233044873</v>
      </c>
    </row>
    <row r="30" spans="1:3" ht="12.75">
      <c r="A30" s="14" t="s">
        <v>25</v>
      </c>
      <c r="B30" s="11"/>
      <c r="C30" s="13">
        <f>2.89432130705492-C29</f>
        <v>0.2295983837504325</v>
      </c>
    </row>
    <row r="31" spans="1:3" ht="12.75">
      <c r="A31" s="14" t="s">
        <v>16</v>
      </c>
      <c r="B31" s="11"/>
      <c r="C31" s="13">
        <v>0.1293637365260176</v>
      </c>
    </row>
    <row r="32" spans="1:3" ht="12.75">
      <c r="A32" s="14" t="s">
        <v>22</v>
      </c>
      <c r="B32" s="11"/>
      <c r="C32" s="13">
        <v>0</v>
      </c>
    </row>
    <row r="33" spans="1:3" ht="12.75">
      <c r="A33" s="14" t="s">
        <v>23</v>
      </c>
      <c r="B33" s="11"/>
      <c r="C33" s="13">
        <v>5.047415342605112</v>
      </c>
    </row>
    <row r="34" spans="1:3" ht="12.75">
      <c r="A34" s="14" t="s">
        <v>18</v>
      </c>
      <c r="B34" s="11"/>
      <c r="C34" s="13">
        <v>0.9749829069099515</v>
      </c>
    </row>
    <row r="35" spans="1:3" ht="12.75">
      <c r="A35" s="14" t="s">
        <v>42</v>
      </c>
      <c r="B35" s="11"/>
      <c r="C35" s="13">
        <v>0.219230209500738</v>
      </c>
    </row>
    <row r="36" spans="1:3" ht="12.75">
      <c r="A36" s="14" t="s">
        <v>17</v>
      </c>
      <c r="B36" s="11"/>
      <c r="C36" s="13">
        <v>0.20218839976966724</v>
      </c>
    </row>
    <row r="37" spans="1:3" ht="12.75">
      <c r="A37" s="14" t="s">
        <v>19</v>
      </c>
      <c r="B37" s="11"/>
      <c r="C37" s="13">
        <v>0.010955142100918963</v>
      </c>
    </row>
    <row r="38" spans="1:3" ht="12.75">
      <c r="A38" s="14" t="s">
        <v>20</v>
      </c>
      <c r="B38" s="11"/>
      <c r="C38" s="13">
        <v>0.03199393535162853</v>
      </c>
    </row>
    <row r="39" spans="1:3" ht="12.75">
      <c r="A39" s="14" t="s">
        <v>21</v>
      </c>
      <c r="B39" s="11"/>
      <c r="C39" s="13">
        <v>1.149077890454343</v>
      </c>
    </row>
    <row r="40" spans="1:3" ht="12.75">
      <c r="A40" s="14" t="s">
        <v>13</v>
      </c>
      <c r="B40" s="11"/>
      <c r="C40" s="13">
        <v>0.0917</v>
      </c>
    </row>
    <row r="41" spans="1:3" ht="12.75">
      <c r="A41" s="14" t="s">
        <v>14</v>
      </c>
      <c r="B41" s="11"/>
      <c r="C41" s="13">
        <v>1.5620000000000003</v>
      </c>
    </row>
    <row r="42" spans="1:3" ht="12.75">
      <c r="A42" s="18" t="s">
        <v>37</v>
      </c>
      <c r="B42" s="15"/>
      <c r="C42" s="15"/>
    </row>
    <row r="43" spans="1:3" ht="12.75">
      <c r="A43" s="19" t="s">
        <v>86</v>
      </c>
      <c r="B43" s="1"/>
      <c r="C4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3.50390625" style="0" customWidth="1"/>
    <col min="3" max="6" width="14.375" style="0" customWidth="1"/>
    <col min="7" max="7" width="16.00390625" style="0" customWidth="1"/>
  </cols>
  <sheetData>
    <row r="1" spans="1:7" ht="12.75">
      <c r="A1" s="4" t="s">
        <v>82</v>
      </c>
      <c r="B1" s="4"/>
      <c r="C1" s="3"/>
      <c r="D1" s="3"/>
      <c r="E1" s="3"/>
      <c r="F1" s="3"/>
      <c r="G1" s="3"/>
    </row>
    <row r="2" spans="1:7" ht="12.75">
      <c r="A2" s="5" t="s">
        <v>0</v>
      </c>
      <c r="B2" s="5"/>
      <c r="C2" s="5" t="s">
        <v>39</v>
      </c>
      <c r="D2" s="5" t="s">
        <v>58</v>
      </c>
      <c r="E2" s="5" t="s">
        <v>68</v>
      </c>
      <c r="F2" s="5" t="s">
        <v>49</v>
      </c>
      <c r="G2" s="5" t="s">
        <v>49</v>
      </c>
    </row>
    <row r="3" spans="1:7" ht="12.75">
      <c r="A3" s="6" t="s">
        <v>30</v>
      </c>
      <c r="B3" s="6"/>
      <c r="C3" s="7" t="s">
        <v>40</v>
      </c>
      <c r="D3" s="7" t="s">
        <v>40</v>
      </c>
      <c r="E3" s="7" t="s">
        <v>60</v>
      </c>
      <c r="F3" s="7" t="s">
        <v>50</v>
      </c>
      <c r="G3" s="7" t="s">
        <v>50</v>
      </c>
    </row>
    <row r="4" spans="1:7" ht="12.75">
      <c r="A4" s="7" t="s">
        <v>5</v>
      </c>
      <c r="B4" s="7"/>
      <c r="C4" s="7" t="s">
        <v>38</v>
      </c>
      <c r="D4" s="7" t="s">
        <v>38</v>
      </c>
      <c r="E4" s="7" t="s">
        <v>77</v>
      </c>
      <c r="F4" s="7" t="s">
        <v>76</v>
      </c>
      <c r="G4" s="7" t="s">
        <v>76</v>
      </c>
    </row>
    <row r="5" spans="1:7" ht="27">
      <c r="A5" s="7" t="s">
        <v>52</v>
      </c>
      <c r="B5" s="7"/>
      <c r="C5" s="7" t="s">
        <v>99</v>
      </c>
      <c r="D5" s="7" t="s">
        <v>87</v>
      </c>
      <c r="E5" s="7" t="s">
        <v>88</v>
      </c>
      <c r="F5" s="7" t="s">
        <v>89</v>
      </c>
      <c r="G5" s="7" t="s">
        <v>90</v>
      </c>
    </row>
    <row r="6" spans="1:7" ht="12.75">
      <c r="A6" s="8" t="s">
        <v>31</v>
      </c>
      <c r="B6" s="8"/>
      <c r="C6" s="7">
        <v>10</v>
      </c>
      <c r="D6" s="7">
        <v>6</v>
      </c>
      <c r="E6" s="7">
        <v>10</v>
      </c>
      <c r="F6" s="7">
        <v>3</v>
      </c>
      <c r="G6" s="7">
        <v>3</v>
      </c>
    </row>
    <row r="7" spans="1:7" ht="12.75">
      <c r="A7" s="9"/>
      <c r="B7" s="9"/>
      <c r="C7" s="10"/>
      <c r="D7" s="10"/>
      <c r="E7" s="10"/>
      <c r="F7" s="10"/>
      <c r="G7" s="10"/>
    </row>
    <row r="8" spans="1:7" ht="12.75">
      <c r="A8" s="17" t="s">
        <v>33</v>
      </c>
      <c r="B8" s="9"/>
      <c r="C8" s="10"/>
      <c r="D8" s="10"/>
      <c r="E8" s="10"/>
      <c r="F8" s="10"/>
      <c r="G8" s="10"/>
    </row>
    <row r="9" spans="1:7" ht="12.75">
      <c r="A9" s="11" t="s">
        <v>6</v>
      </c>
      <c r="B9" s="11"/>
      <c r="C9" s="13">
        <v>36.53</v>
      </c>
      <c r="D9" s="13">
        <v>37.36</v>
      </c>
      <c r="E9" s="13">
        <v>37.07</v>
      </c>
      <c r="F9" s="13">
        <v>36.81</v>
      </c>
      <c r="G9" s="13">
        <v>35.47</v>
      </c>
    </row>
    <row r="10" spans="1:7" ht="12.75">
      <c r="A10" s="11" t="s">
        <v>7</v>
      </c>
      <c r="B10" s="11"/>
      <c r="C10" s="13">
        <v>19.91</v>
      </c>
      <c r="D10" s="13">
        <v>18.57</v>
      </c>
      <c r="E10" s="13">
        <v>21.35</v>
      </c>
      <c r="F10" s="13">
        <v>17.7</v>
      </c>
      <c r="G10" s="13">
        <v>7.61</v>
      </c>
    </row>
    <row r="11" spans="1:7" ht="12.75">
      <c r="A11" s="11" t="s">
        <v>9</v>
      </c>
      <c r="B11" s="11"/>
      <c r="C11" s="13">
        <v>0.03</v>
      </c>
      <c r="D11" s="13">
        <v>0.02</v>
      </c>
      <c r="E11" s="13">
        <v>0.03</v>
      </c>
      <c r="F11" s="13">
        <v>0.01</v>
      </c>
      <c r="G11" s="13">
        <v>0.02</v>
      </c>
    </row>
    <row r="12" spans="1:7" ht="12.75">
      <c r="A12" s="11" t="s">
        <v>8</v>
      </c>
      <c r="B12" s="11"/>
      <c r="C12" s="13">
        <v>0.19</v>
      </c>
      <c r="D12" s="13">
        <v>0.03</v>
      </c>
      <c r="E12" s="13">
        <v>0.08</v>
      </c>
      <c r="F12" s="13">
        <v>0.09</v>
      </c>
      <c r="G12" s="13">
        <v>0.05</v>
      </c>
    </row>
    <row r="13" spans="1:7" ht="12.75">
      <c r="A13" s="11" t="s">
        <v>51</v>
      </c>
      <c r="B13" s="11"/>
      <c r="C13" s="13">
        <v>21.11</v>
      </c>
      <c r="D13" s="13">
        <v>14.86</v>
      </c>
      <c r="E13" s="13">
        <v>19.3</v>
      </c>
      <c r="F13" s="13">
        <v>17</v>
      </c>
      <c r="G13" s="13">
        <v>23.8</v>
      </c>
    </row>
    <row r="14" spans="1:7" ht="12.75">
      <c r="A14" s="11" t="s">
        <v>4</v>
      </c>
      <c r="B14" s="11"/>
      <c r="C14" s="13">
        <v>13.51</v>
      </c>
      <c r="D14" s="13">
        <v>17.62</v>
      </c>
      <c r="E14" s="13">
        <v>13.58</v>
      </c>
      <c r="F14" s="13">
        <v>11.8</v>
      </c>
      <c r="G14" s="13">
        <v>3.81</v>
      </c>
    </row>
    <row r="15" spans="1:7" ht="12.75">
      <c r="A15" s="11" t="s">
        <v>2</v>
      </c>
      <c r="B15" s="11"/>
      <c r="C15" s="13">
        <v>0.4</v>
      </c>
      <c r="D15" s="13">
        <v>0.54</v>
      </c>
      <c r="E15" s="13">
        <v>1</v>
      </c>
      <c r="F15" s="13">
        <v>0.5</v>
      </c>
      <c r="G15" s="13">
        <v>0.06</v>
      </c>
    </row>
    <row r="16" spans="1:7" ht="12.75">
      <c r="A16" s="11" t="s">
        <v>3</v>
      </c>
      <c r="B16" s="11"/>
      <c r="C16" s="13">
        <v>10.08</v>
      </c>
      <c r="D16" s="13">
        <v>12.89</v>
      </c>
      <c r="E16" s="13">
        <v>9.42</v>
      </c>
      <c r="F16" s="13">
        <v>17.55</v>
      </c>
      <c r="G16" s="13">
        <v>29.62</v>
      </c>
    </row>
    <row r="17" spans="1:7" ht="12.75">
      <c r="A17" s="11" t="s">
        <v>32</v>
      </c>
      <c r="B17" s="11"/>
      <c r="C17" s="13">
        <v>101.74</v>
      </c>
      <c r="D17" s="13">
        <v>101.88</v>
      </c>
      <c r="E17" s="13">
        <v>101.83</v>
      </c>
      <c r="F17" s="13">
        <v>101.47</v>
      </c>
      <c r="G17" s="13">
        <v>100.44</v>
      </c>
    </row>
    <row r="18" spans="1:7" ht="12.75">
      <c r="A18" s="11" t="s">
        <v>36</v>
      </c>
      <c r="B18" s="11"/>
      <c r="C18" s="13">
        <v>99.85</v>
      </c>
      <c r="D18" s="13">
        <v>100.82</v>
      </c>
      <c r="E18" s="13">
        <v>99.92</v>
      </c>
      <c r="F18" s="13">
        <v>100.4</v>
      </c>
      <c r="G18" s="13">
        <v>100.24</v>
      </c>
    </row>
    <row r="19" spans="1:7" ht="12.75">
      <c r="A19" s="11"/>
      <c r="B19" s="11"/>
      <c r="C19" s="12"/>
      <c r="D19" s="12"/>
      <c r="E19" s="12"/>
      <c r="F19" s="12"/>
      <c r="G19" s="12"/>
    </row>
    <row r="20" spans="1:7" ht="12.75">
      <c r="A20" s="17" t="s">
        <v>54</v>
      </c>
      <c r="B20" s="11"/>
      <c r="C20" s="12"/>
      <c r="D20" s="12"/>
      <c r="E20" s="12"/>
      <c r="F20" s="12"/>
      <c r="G20" s="12"/>
    </row>
    <row r="21" spans="1:7" ht="12.75">
      <c r="A21" s="11" t="s">
        <v>15</v>
      </c>
      <c r="B21" s="11"/>
      <c r="C21" s="13">
        <v>5.91</v>
      </c>
      <c r="D21" s="13">
        <v>5.98</v>
      </c>
      <c r="E21" s="13">
        <v>5.94</v>
      </c>
      <c r="F21" s="13">
        <v>5.88</v>
      </c>
      <c r="G21" s="13">
        <v>5.82</v>
      </c>
    </row>
    <row r="22" spans="1:7" ht="12.75">
      <c r="A22" s="11" t="s">
        <v>24</v>
      </c>
      <c r="B22" s="11"/>
      <c r="C22" s="13">
        <v>0.09</v>
      </c>
      <c r="D22" s="13">
        <v>0.02</v>
      </c>
      <c r="E22" s="13">
        <v>0.06</v>
      </c>
      <c r="F22" s="13">
        <v>0.12</v>
      </c>
      <c r="G22" s="13">
        <v>0.18</v>
      </c>
    </row>
    <row r="23" spans="1:7" ht="12.75">
      <c r="A23" s="11" t="s">
        <v>25</v>
      </c>
      <c r="B23" s="11"/>
      <c r="C23" s="13">
        <v>3.71</v>
      </c>
      <c r="D23" s="13">
        <v>3.48</v>
      </c>
      <c r="E23" s="13">
        <v>3.96</v>
      </c>
      <c r="F23" s="13">
        <v>3.22</v>
      </c>
      <c r="G23" s="13">
        <v>1.3</v>
      </c>
    </row>
    <row r="24" spans="1:7" ht="12.75">
      <c r="A24" s="11" t="s">
        <v>16</v>
      </c>
      <c r="B24" s="11"/>
      <c r="C24" s="13">
        <v>0.02</v>
      </c>
      <c r="D24" s="13">
        <v>0</v>
      </c>
      <c r="E24" s="13">
        <v>0.01</v>
      </c>
      <c r="F24" s="13">
        <v>0.01</v>
      </c>
      <c r="G24" s="13">
        <v>0.01</v>
      </c>
    </row>
    <row r="25" spans="1:7" ht="12.75">
      <c r="A25" s="11" t="s">
        <v>22</v>
      </c>
      <c r="B25" s="11"/>
      <c r="C25" s="13">
        <v>0.27</v>
      </c>
      <c r="D25" s="13">
        <v>0.51</v>
      </c>
      <c r="E25" s="13">
        <v>0.02</v>
      </c>
      <c r="F25" s="13">
        <v>0.77</v>
      </c>
      <c r="G25" s="13">
        <v>2.7</v>
      </c>
    </row>
    <row r="26" spans="1:7" ht="12.75">
      <c r="A26" s="11" t="s">
        <v>23</v>
      </c>
      <c r="B26" s="11"/>
      <c r="C26" s="13">
        <v>2.3</v>
      </c>
      <c r="D26" s="13">
        <v>1.27</v>
      </c>
      <c r="E26" s="13">
        <v>2.3</v>
      </c>
      <c r="F26" s="13">
        <v>1.28</v>
      </c>
      <c r="G26" s="13">
        <v>0.24</v>
      </c>
    </row>
    <row r="27" spans="1:7" ht="12.75">
      <c r="A27" s="11" t="s">
        <v>18</v>
      </c>
      <c r="B27" s="11"/>
      <c r="C27" s="13">
        <v>0.1</v>
      </c>
      <c r="D27" s="13">
        <v>0.13</v>
      </c>
      <c r="E27" s="13">
        <v>0.24</v>
      </c>
      <c r="F27" s="13">
        <v>0.12</v>
      </c>
      <c r="G27" s="13">
        <v>0.01</v>
      </c>
    </row>
    <row r="28" spans="1:7" ht="12.75">
      <c r="A28" s="11" t="s">
        <v>17</v>
      </c>
      <c r="B28" s="11"/>
      <c r="C28" s="13">
        <v>1.85</v>
      </c>
      <c r="D28" s="13">
        <v>2.39</v>
      </c>
      <c r="E28" s="13">
        <v>1.84</v>
      </c>
      <c r="F28" s="13">
        <v>1.6</v>
      </c>
      <c r="G28" s="13">
        <v>0.53</v>
      </c>
    </row>
    <row r="29" spans="1:7" ht="12.75">
      <c r="A29" s="11" t="s">
        <v>19</v>
      </c>
      <c r="B29" s="11"/>
      <c r="C29" s="13">
        <v>1.75</v>
      </c>
      <c r="D29" s="13">
        <v>2.21</v>
      </c>
      <c r="E29" s="13">
        <v>1.62</v>
      </c>
      <c r="F29" s="13">
        <v>3.01</v>
      </c>
      <c r="G29" s="13">
        <v>5.21</v>
      </c>
    </row>
    <row r="30" spans="1:7" ht="12.75">
      <c r="A30" s="11"/>
      <c r="B30" s="11"/>
      <c r="C30" s="13"/>
      <c r="D30" s="13"/>
      <c r="E30" s="13"/>
      <c r="F30" s="13"/>
      <c r="G30" s="13"/>
    </row>
    <row r="31" spans="1:7" ht="12.75">
      <c r="A31" s="17" t="s">
        <v>57</v>
      </c>
      <c r="B31" s="11"/>
      <c r="C31" s="13"/>
      <c r="D31" s="13"/>
      <c r="E31" s="13"/>
      <c r="F31" s="13"/>
      <c r="G31" s="13"/>
    </row>
    <row r="32" spans="1:7" ht="12.75">
      <c r="A32" s="11" t="s">
        <v>43</v>
      </c>
      <c r="B32" s="11"/>
      <c r="C32" s="20">
        <v>0.08</v>
      </c>
      <c r="D32" s="20">
        <v>0.06</v>
      </c>
      <c r="E32" s="20">
        <v>0.08</v>
      </c>
      <c r="F32" s="20">
        <v>0.04</v>
      </c>
      <c r="G32" s="20">
        <v>0.06</v>
      </c>
    </row>
    <row r="33" spans="1:7" ht="12.75">
      <c r="A33" s="11" t="s">
        <v>44</v>
      </c>
      <c r="B33" s="11"/>
      <c r="C33" s="20">
        <v>30.86</v>
      </c>
      <c r="D33" s="20">
        <v>39.79</v>
      </c>
      <c r="E33" s="20">
        <v>31</v>
      </c>
      <c r="F33" s="20">
        <v>26.62</v>
      </c>
      <c r="G33" s="20">
        <v>8.84</v>
      </c>
    </row>
    <row r="34" spans="1:7" ht="12.75">
      <c r="A34" s="11" t="s">
        <v>45</v>
      </c>
      <c r="C34" s="20">
        <v>1.62</v>
      </c>
      <c r="D34" s="20">
        <v>2.14</v>
      </c>
      <c r="E34" s="20">
        <v>4</v>
      </c>
      <c r="F34" s="20">
        <v>1.99</v>
      </c>
      <c r="G34" s="20">
        <v>0.25</v>
      </c>
    </row>
    <row r="35" spans="1:7" ht="12.75">
      <c r="A35" s="11" t="s">
        <v>46</v>
      </c>
      <c r="C35" s="20">
        <v>38.41</v>
      </c>
      <c r="D35" s="20">
        <v>21.25</v>
      </c>
      <c r="E35" s="20">
        <v>38</v>
      </c>
      <c r="F35" s="20">
        <v>21.29</v>
      </c>
      <c r="G35" s="20">
        <v>4.08</v>
      </c>
    </row>
    <row r="36" spans="1:7" ht="12.75">
      <c r="A36" s="11" t="s">
        <v>47</v>
      </c>
      <c r="B36" s="1"/>
      <c r="C36" s="20">
        <v>21.79</v>
      </c>
      <c r="D36" s="20">
        <v>23.8</v>
      </c>
      <c r="E36" s="20">
        <v>26</v>
      </c>
      <c r="F36" s="20">
        <v>30.6</v>
      </c>
      <c r="G36" s="20">
        <v>19.22</v>
      </c>
    </row>
    <row r="37" spans="1:7" ht="12.75">
      <c r="A37" s="11" t="s">
        <v>48</v>
      </c>
      <c r="C37" s="20">
        <v>7.24</v>
      </c>
      <c r="D37" s="20">
        <v>12.96</v>
      </c>
      <c r="E37" s="20">
        <v>1</v>
      </c>
      <c r="F37" s="20">
        <v>19.46</v>
      </c>
      <c r="G37" s="20">
        <v>67.55</v>
      </c>
    </row>
    <row r="38" spans="1:7" ht="12.75">
      <c r="A38" s="18" t="s">
        <v>37</v>
      </c>
      <c r="B38" s="15"/>
      <c r="C38" s="15"/>
      <c r="D38" s="15"/>
      <c r="E38" s="15"/>
      <c r="F38" s="15"/>
      <c r="G38" s="15"/>
    </row>
    <row r="39" ht="12.75">
      <c r="A39" s="19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5" sqref="C5:D5"/>
    </sheetView>
  </sheetViews>
  <sheetFormatPr defaultColWidth="9.00390625" defaultRowHeight="12.75"/>
  <cols>
    <col min="5" max="5" width="10.50390625" style="0" customWidth="1"/>
    <col min="6" max="6" width="10.875" style="0" customWidth="1"/>
  </cols>
  <sheetData>
    <row r="1" spans="1:5" ht="12.75">
      <c r="A1" s="4" t="s">
        <v>83</v>
      </c>
      <c r="B1" s="4"/>
      <c r="C1" s="3"/>
      <c r="D1" s="3"/>
      <c r="E1" s="3"/>
    </row>
    <row r="2" spans="1:6" ht="12.75">
      <c r="A2" s="5" t="s">
        <v>0</v>
      </c>
      <c r="B2" s="5"/>
      <c r="C2" s="5" t="s">
        <v>28</v>
      </c>
      <c r="D2" s="5" t="s">
        <v>27</v>
      </c>
      <c r="E2" s="5" t="s">
        <v>26</v>
      </c>
      <c r="F2" s="5" t="s">
        <v>49</v>
      </c>
    </row>
    <row r="3" spans="1:6" ht="36">
      <c r="A3" s="6" t="s">
        <v>30</v>
      </c>
      <c r="B3" s="6"/>
      <c r="C3" s="7" t="s">
        <v>73</v>
      </c>
      <c r="D3" s="7" t="s">
        <v>74</v>
      </c>
      <c r="E3" s="7" t="s">
        <v>29</v>
      </c>
      <c r="F3" s="7" t="s">
        <v>50</v>
      </c>
    </row>
    <row r="4" spans="1:6" ht="18">
      <c r="A4" s="7" t="s">
        <v>5</v>
      </c>
      <c r="B4" s="7"/>
      <c r="C4" s="7" t="s">
        <v>78</v>
      </c>
      <c r="D4" s="7" t="s">
        <v>78</v>
      </c>
      <c r="E4" s="7" t="s">
        <v>77</v>
      </c>
      <c r="F4" s="7" t="s">
        <v>76</v>
      </c>
    </row>
    <row r="5" spans="1:6" ht="45">
      <c r="A5" s="7" t="s">
        <v>52</v>
      </c>
      <c r="B5" s="7"/>
      <c r="C5" s="7" t="s">
        <v>91</v>
      </c>
      <c r="D5" s="7" t="s">
        <v>91</v>
      </c>
      <c r="E5" s="7" t="s">
        <v>92</v>
      </c>
      <c r="F5" s="7" t="s">
        <v>92</v>
      </c>
    </row>
    <row r="6" spans="1:9" ht="12.75">
      <c r="A6" s="8" t="s">
        <v>31</v>
      </c>
      <c r="B6" s="8"/>
      <c r="C6" s="7">
        <v>2</v>
      </c>
      <c r="D6" s="7">
        <v>5</v>
      </c>
      <c r="E6" s="21">
        <v>5</v>
      </c>
      <c r="F6" s="7">
        <v>5</v>
      </c>
      <c r="I6" s="7"/>
    </row>
    <row r="7" spans="1:6" ht="12.75">
      <c r="A7" s="9"/>
      <c r="B7" s="9"/>
      <c r="D7" s="10"/>
      <c r="E7" s="10"/>
      <c r="F7" s="10"/>
    </row>
    <row r="8" spans="1:6" ht="12.75">
      <c r="A8" s="17" t="s">
        <v>33</v>
      </c>
      <c r="B8" s="9"/>
      <c r="D8" s="10"/>
      <c r="E8" s="10"/>
      <c r="F8" s="10"/>
    </row>
    <row r="9" spans="1:6" ht="12.75">
      <c r="A9" s="11" t="s">
        <v>6</v>
      </c>
      <c r="B9" s="11"/>
      <c r="C9" s="13">
        <v>46.019999999999996</v>
      </c>
      <c r="D9" s="13">
        <v>62.528</v>
      </c>
      <c r="E9" s="13">
        <v>63.727999999999994</v>
      </c>
      <c r="F9" s="13">
        <v>64.10600000000001</v>
      </c>
    </row>
    <row r="10" spans="1:6" ht="12.75">
      <c r="A10" s="11" t="s">
        <v>7</v>
      </c>
      <c r="B10" s="11"/>
      <c r="C10" s="13">
        <v>24.240000000000002</v>
      </c>
      <c r="D10" s="13">
        <v>18.556</v>
      </c>
      <c r="E10" s="13">
        <v>18.322</v>
      </c>
      <c r="F10" s="13">
        <v>18.195999999999998</v>
      </c>
    </row>
    <row r="11" spans="1:6" ht="12.75">
      <c r="A11" s="11" t="s">
        <v>10</v>
      </c>
      <c r="B11" s="11"/>
      <c r="C11" s="13">
        <v>0.7697</v>
      </c>
      <c r="D11" s="13">
        <v>0.48994</v>
      </c>
      <c r="E11" s="13">
        <v>0.5314599999999999</v>
      </c>
      <c r="F11" s="13">
        <v>0.32886</v>
      </c>
    </row>
    <row r="12" spans="1:6" ht="12.75">
      <c r="A12" s="11" t="s">
        <v>11</v>
      </c>
      <c r="B12" s="11"/>
      <c r="C12" s="13">
        <v>5.74</v>
      </c>
      <c r="D12" s="13">
        <v>14.966</v>
      </c>
      <c r="E12" s="13">
        <v>15.644</v>
      </c>
      <c r="F12" s="13">
        <v>16.058</v>
      </c>
    </row>
    <row r="13" spans="1:6" ht="12.75">
      <c r="A13" s="11" t="s">
        <v>41</v>
      </c>
      <c r="B13" s="11"/>
      <c r="C13" s="13">
        <v>24.105</v>
      </c>
      <c r="D13" s="13">
        <v>2.4460000000000006</v>
      </c>
      <c r="E13" s="13">
        <v>0.24564000000000002</v>
      </c>
      <c r="F13" s="13">
        <v>0.18891999999999998</v>
      </c>
    </row>
    <row r="14" spans="1:6" ht="12.75">
      <c r="A14" s="11" t="s">
        <v>1</v>
      </c>
      <c r="B14" s="11"/>
      <c r="C14" s="13">
        <v>0.08556386214343562</v>
      </c>
      <c r="D14" s="13">
        <v>0.019952560064788988</v>
      </c>
      <c r="E14" s="13">
        <v>0.20156688562944305</v>
      </c>
      <c r="F14" s="13">
        <v>0.1409487267164582</v>
      </c>
    </row>
    <row r="15" spans="1:6" ht="12.75">
      <c r="A15" s="11" t="s">
        <v>66</v>
      </c>
      <c r="B15" s="11"/>
      <c r="C15" s="13">
        <f>SUM(C9:C14)</f>
        <v>100.96026386214342</v>
      </c>
      <c r="D15" s="13">
        <f>SUM(D9:D14)</f>
        <v>99.0058925600648</v>
      </c>
      <c r="E15" s="13">
        <f>SUM(E9:E14)</f>
        <v>98.67266688562944</v>
      </c>
      <c r="F15" s="13">
        <f>SUM(F9:F14)</f>
        <v>99.01872872671646</v>
      </c>
    </row>
    <row r="16" spans="1:6" ht="12.75">
      <c r="A16" s="11"/>
      <c r="B16" s="11"/>
      <c r="D16" s="13"/>
      <c r="E16" s="13"/>
      <c r="F16" s="13"/>
    </row>
    <row r="17" spans="1:6" ht="12.75">
      <c r="A17" s="17" t="s">
        <v>63</v>
      </c>
      <c r="B17" s="11"/>
      <c r="D17" s="12"/>
      <c r="E17" s="12"/>
      <c r="F17" s="12"/>
    </row>
    <row r="18" spans="1:6" ht="12.75">
      <c r="A18" s="14" t="s">
        <v>15</v>
      </c>
      <c r="B18" s="11"/>
      <c r="C18" s="13">
        <v>9.868468896094324</v>
      </c>
      <c r="D18" s="13">
        <v>11.950127108791119</v>
      </c>
      <c r="E18" s="13">
        <v>11.857832504545797</v>
      </c>
      <c r="F18" s="13">
        <v>11.995600962672025</v>
      </c>
    </row>
    <row r="19" spans="1:6" ht="12.75">
      <c r="A19" s="14" t="s">
        <v>59</v>
      </c>
      <c r="B19" s="11"/>
      <c r="C19" s="13">
        <v>6.126862736016538</v>
      </c>
      <c r="D19" s="13">
        <v>4.049649975542174</v>
      </c>
      <c r="E19" s="13">
        <v>4.147797166032271</v>
      </c>
      <c r="F19" s="13">
        <v>4.01330006589815</v>
      </c>
    </row>
    <row r="20" spans="1:6" ht="12.75">
      <c r="A20" s="11" t="s">
        <v>20</v>
      </c>
      <c r="B20" s="11"/>
      <c r="C20" s="13">
        <v>0.3200407478918332</v>
      </c>
      <c r="D20" s="13">
        <v>0.19323840610676157</v>
      </c>
      <c r="E20" s="13">
        <v>0.18015831008658625</v>
      </c>
      <c r="F20" s="13">
        <v>0.11932048539835804</v>
      </c>
    </row>
    <row r="21" spans="1:6" ht="12.75">
      <c r="A21" s="11" t="s">
        <v>21</v>
      </c>
      <c r="B21" s="11"/>
      <c r="C21" s="13">
        <v>1.5703496120705425</v>
      </c>
      <c r="D21" s="13">
        <v>3.742582131956179</v>
      </c>
      <c r="E21" s="13">
        <v>3.6209106777728306</v>
      </c>
      <c r="F21" s="13">
        <v>3.833505420241977</v>
      </c>
    </row>
    <row r="22" spans="1:6" ht="12.75">
      <c r="A22" s="11" t="s">
        <v>42</v>
      </c>
      <c r="B22" s="11"/>
      <c r="C22" s="13">
        <v>2.0257477557924135</v>
      </c>
      <c r="D22" s="13">
        <v>0.0180516287282359</v>
      </c>
      <c r="E22" s="13">
        <v>0.1817867790875359</v>
      </c>
      <c r="F22" s="13">
        <v>0.013854036784768344</v>
      </c>
    </row>
    <row r="23" spans="1:6" ht="12.75">
      <c r="A23" s="11" t="s">
        <v>64</v>
      </c>
      <c r="B23" s="11"/>
      <c r="C23" s="13">
        <v>0.015345439621215215</v>
      </c>
      <c r="D23" s="13">
        <v>0.031611653611362145</v>
      </c>
      <c r="E23" s="13">
        <v>0.0031645735496745194</v>
      </c>
      <c r="F23" s="13">
        <v>0.022058210724593387</v>
      </c>
    </row>
    <row r="24" spans="1:6" ht="12.75">
      <c r="A24" s="18"/>
      <c r="B24" s="15"/>
      <c r="C24" s="15"/>
      <c r="D24" s="15"/>
      <c r="E24" s="15"/>
      <c r="F24" s="22"/>
    </row>
    <row r="25" spans="1:5" ht="12.75">
      <c r="A25" s="19"/>
      <c r="B25" s="1"/>
      <c r="C25" s="1"/>
      <c r="D25" s="2"/>
      <c r="E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3.50390625" style="0" customWidth="1"/>
    <col min="3" max="8" width="16.50390625" style="0" customWidth="1"/>
  </cols>
  <sheetData>
    <row r="1" spans="1:2" ht="12.75">
      <c r="A1" s="4" t="s">
        <v>84</v>
      </c>
      <c r="B1" s="4"/>
    </row>
    <row r="2" spans="1:8" ht="12.75">
      <c r="A2" s="5" t="s">
        <v>0</v>
      </c>
      <c r="B2" s="5"/>
      <c r="C2" s="5" t="s">
        <v>71</v>
      </c>
      <c r="D2" s="5" t="s">
        <v>71</v>
      </c>
      <c r="E2" s="5" t="s">
        <v>39</v>
      </c>
      <c r="F2" s="5" t="s">
        <v>58</v>
      </c>
      <c r="G2" s="5" t="s">
        <v>68</v>
      </c>
      <c r="H2" s="5" t="s">
        <v>49</v>
      </c>
    </row>
    <row r="3" spans="1:8" ht="18">
      <c r="A3" s="6" t="s">
        <v>30</v>
      </c>
      <c r="B3" s="6"/>
      <c r="C3" s="7" t="s">
        <v>70</v>
      </c>
      <c r="D3" s="7" t="s">
        <v>70</v>
      </c>
      <c r="E3" s="7" t="s">
        <v>65</v>
      </c>
      <c r="F3" s="7" t="s">
        <v>65</v>
      </c>
      <c r="G3" s="7" t="s">
        <v>29</v>
      </c>
      <c r="H3" s="7" t="s">
        <v>62</v>
      </c>
    </row>
    <row r="4" spans="1:8" ht="12.75">
      <c r="A4" s="7" t="s">
        <v>5</v>
      </c>
      <c r="B4" s="7"/>
      <c r="C4" s="7" t="s">
        <v>79</v>
      </c>
      <c r="D4" s="7" t="s">
        <v>79</v>
      </c>
      <c r="E4" s="7" t="s">
        <v>38</v>
      </c>
      <c r="F4" s="7" t="s">
        <v>38</v>
      </c>
      <c r="G4" s="7" t="s">
        <v>77</v>
      </c>
      <c r="H4" s="7" t="s">
        <v>76</v>
      </c>
    </row>
    <row r="5" spans="1:8" ht="27">
      <c r="A5" s="7" t="s">
        <v>52</v>
      </c>
      <c r="B5" s="7"/>
      <c r="C5" s="7" t="s">
        <v>94</v>
      </c>
      <c r="D5" s="7" t="s">
        <v>94</v>
      </c>
      <c r="E5" s="7" t="s">
        <v>98</v>
      </c>
      <c r="F5" s="7" t="s">
        <v>95</v>
      </c>
      <c r="G5" s="7" t="s">
        <v>95</v>
      </c>
      <c r="H5" s="7" t="s">
        <v>95</v>
      </c>
    </row>
    <row r="6" spans="1:9" ht="12.75">
      <c r="A6" s="8" t="s">
        <v>31</v>
      </c>
      <c r="B6" s="8"/>
      <c r="C6" s="7">
        <v>2</v>
      </c>
      <c r="D6" s="7">
        <v>3</v>
      </c>
      <c r="E6" s="7">
        <v>5</v>
      </c>
      <c r="F6" s="7">
        <v>9</v>
      </c>
      <c r="G6" s="7">
        <v>5</v>
      </c>
      <c r="H6" s="7">
        <v>3</v>
      </c>
      <c r="I6" s="25"/>
    </row>
    <row r="7" spans="1:9" ht="12.75">
      <c r="A7" s="9"/>
      <c r="B7" s="9"/>
      <c r="I7" s="25"/>
    </row>
    <row r="8" spans="1:9" ht="12.75">
      <c r="A8" s="17" t="s">
        <v>33</v>
      </c>
      <c r="B8" s="9"/>
      <c r="I8" s="26"/>
    </row>
    <row r="9" spans="1:9" ht="12.75">
      <c r="A9" s="11" t="s">
        <v>6</v>
      </c>
      <c r="B9" s="11"/>
      <c r="C9" s="13">
        <v>54.865</v>
      </c>
      <c r="D9" s="13">
        <v>56.90333333333333</v>
      </c>
      <c r="E9" s="13">
        <v>42.338</v>
      </c>
      <c r="F9" s="13">
        <v>39.47</v>
      </c>
      <c r="G9" s="13">
        <v>49.89399999999999</v>
      </c>
      <c r="H9" s="13">
        <v>41.98333333333334</v>
      </c>
      <c r="I9" s="27"/>
    </row>
    <row r="10" spans="1:9" ht="12.75">
      <c r="A10" s="11" t="s">
        <v>7</v>
      </c>
      <c r="B10" s="11"/>
      <c r="C10" s="13">
        <v>0.08155000000000001</v>
      </c>
      <c r="D10" s="13">
        <v>0.10533333333333333</v>
      </c>
      <c r="E10" s="13">
        <v>8.904</v>
      </c>
      <c r="F10" s="13">
        <v>11.268888888888888</v>
      </c>
      <c r="G10" s="13">
        <v>4.802</v>
      </c>
      <c r="H10" s="13">
        <v>10.540000000000001</v>
      </c>
      <c r="I10" s="27"/>
    </row>
    <row r="11" spans="1:8" ht="12.75">
      <c r="A11" s="11" t="s">
        <v>9</v>
      </c>
      <c r="B11" s="11"/>
      <c r="C11" s="13">
        <v>0</v>
      </c>
      <c r="D11" s="13">
        <v>0.0161</v>
      </c>
      <c r="E11" s="13">
        <v>0.01416</v>
      </c>
      <c r="F11" s="13">
        <v>0.009866666666666668</v>
      </c>
      <c r="G11" s="13">
        <v>0.03398</v>
      </c>
      <c r="H11" s="13">
        <v>0.0113</v>
      </c>
    </row>
    <row r="12" spans="1:8" ht="12.75">
      <c r="A12" s="11" t="s">
        <v>8</v>
      </c>
      <c r="B12" s="11"/>
      <c r="C12" s="13">
        <v>0</v>
      </c>
      <c r="D12" s="13">
        <v>0.004933333333333333</v>
      </c>
      <c r="E12" s="13">
        <v>0.25511999999999996</v>
      </c>
      <c r="F12" s="13">
        <v>0.10045555555555556</v>
      </c>
      <c r="G12" s="13">
        <v>0.24852000000000002</v>
      </c>
      <c r="H12" s="13">
        <v>0.35646666666666665</v>
      </c>
    </row>
    <row r="13" spans="1:9" ht="12.75">
      <c r="A13" s="11" t="s">
        <v>1</v>
      </c>
      <c r="B13" s="11"/>
      <c r="C13" s="13">
        <v>9.26</v>
      </c>
      <c r="D13" s="13">
        <v>5</v>
      </c>
      <c r="E13" s="13">
        <v>25.836000000000002</v>
      </c>
      <c r="F13" s="13">
        <v>24.831111111111113</v>
      </c>
      <c r="G13" s="13">
        <v>15.224</v>
      </c>
      <c r="H13" s="13">
        <v>19.273333333333333</v>
      </c>
      <c r="I13" s="28"/>
    </row>
    <row r="14" spans="1:8" ht="12.75">
      <c r="A14" s="11" t="s">
        <v>4</v>
      </c>
      <c r="B14" s="11"/>
      <c r="C14" s="13">
        <v>4.6899999999999995</v>
      </c>
      <c r="D14" s="13">
        <v>0.9271333333333334</v>
      </c>
      <c r="E14" s="13">
        <v>1.3276400000000002</v>
      </c>
      <c r="F14" s="13">
        <v>2.261111111111111</v>
      </c>
      <c r="G14" s="13">
        <v>1.1766</v>
      </c>
      <c r="H14" s="13">
        <v>1.5366666666666664</v>
      </c>
    </row>
    <row r="15" spans="1:8" ht="12.75">
      <c r="A15" s="11" t="s">
        <v>2</v>
      </c>
      <c r="B15" s="11"/>
      <c r="C15" s="13">
        <v>15.695</v>
      </c>
      <c r="D15" s="13">
        <v>21.243333333333336</v>
      </c>
      <c r="E15" s="13">
        <v>4.738000000000001</v>
      </c>
      <c r="F15" s="13">
        <v>4.765555555555555</v>
      </c>
      <c r="G15" s="13">
        <v>12.606</v>
      </c>
      <c r="H15" s="13">
        <v>8.790000000000001</v>
      </c>
    </row>
    <row r="16" spans="1:8" ht="12.75">
      <c r="A16" s="11" t="s">
        <v>3</v>
      </c>
      <c r="B16" s="11"/>
      <c r="C16" s="13">
        <v>12.295</v>
      </c>
      <c r="D16" s="13">
        <v>12.323333333333332</v>
      </c>
      <c r="E16" s="13">
        <v>11.55</v>
      </c>
      <c r="F16" s="13">
        <v>11.662222222222223</v>
      </c>
      <c r="G16" s="13">
        <v>11.693999999999999</v>
      </c>
      <c r="H16" s="13">
        <v>11.913333333333334</v>
      </c>
    </row>
    <row r="17" spans="1:8" ht="12.75">
      <c r="A17" s="11" t="s">
        <v>41</v>
      </c>
      <c r="B17" s="11"/>
      <c r="C17" s="13" t="s">
        <v>72</v>
      </c>
      <c r="D17" s="13" t="s">
        <v>72</v>
      </c>
      <c r="E17" s="13">
        <v>0.07</v>
      </c>
      <c r="F17" s="13">
        <v>0.02</v>
      </c>
      <c r="G17" s="13" t="s">
        <v>72</v>
      </c>
      <c r="H17" s="13">
        <v>0.06</v>
      </c>
    </row>
    <row r="18" spans="1:8" ht="12.75">
      <c r="A18" s="11" t="s">
        <v>10</v>
      </c>
      <c r="B18" s="11"/>
      <c r="C18" s="13">
        <v>0.0214</v>
      </c>
      <c r="D18" s="13">
        <v>0.0242</v>
      </c>
      <c r="E18" s="13">
        <v>0.6217</v>
      </c>
      <c r="F18" s="13">
        <v>1.2468</v>
      </c>
      <c r="G18" s="13">
        <v>0.46785999999999994</v>
      </c>
      <c r="H18" s="13">
        <v>1.0308666666666666</v>
      </c>
    </row>
    <row r="19" spans="1:8" ht="12.75">
      <c r="A19" s="11" t="s">
        <v>11</v>
      </c>
      <c r="B19" s="11"/>
      <c r="C19" s="13">
        <v>0.014849999999999999</v>
      </c>
      <c r="D19" s="13">
        <v>0.011899999999999999</v>
      </c>
      <c r="E19" s="13">
        <v>1.536</v>
      </c>
      <c r="F19" s="13">
        <v>1.7211111111111113</v>
      </c>
      <c r="G19" s="13">
        <v>0.53924</v>
      </c>
      <c r="H19" s="13">
        <v>1.9100000000000001</v>
      </c>
    </row>
    <row r="20" spans="1:8" ht="12.75">
      <c r="A20" s="11" t="s">
        <v>13</v>
      </c>
      <c r="B20" s="11"/>
      <c r="C20" s="13">
        <v>0.02335</v>
      </c>
      <c r="D20" s="13">
        <v>0.02476666666666667</v>
      </c>
      <c r="E20" s="13">
        <v>0.17872</v>
      </c>
      <c r="F20" s="13">
        <v>0.1297222222222222</v>
      </c>
      <c r="G20" s="13">
        <v>0.17727999999999997</v>
      </c>
      <c r="H20" s="13">
        <v>0.5575666666666667</v>
      </c>
    </row>
    <row r="21" spans="1:8" ht="12.75">
      <c r="A21" s="11" t="s">
        <v>14</v>
      </c>
      <c r="B21" s="11"/>
      <c r="C21" s="13">
        <v>0.0063</v>
      </c>
      <c r="D21" s="13">
        <v>0.0046</v>
      </c>
      <c r="E21" s="13">
        <v>0.58032</v>
      </c>
      <c r="F21" s="13">
        <v>0.5527333333333333</v>
      </c>
      <c r="G21" s="13">
        <v>0.08594</v>
      </c>
      <c r="H21" s="13">
        <v>0.1314</v>
      </c>
    </row>
    <row r="22" spans="1:8" ht="12.75">
      <c r="A22" s="11" t="s">
        <v>32</v>
      </c>
      <c r="B22" s="11"/>
      <c r="C22" s="13">
        <v>96.92280000000001</v>
      </c>
      <c r="D22" s="13">
        <v>96.56649999999999</v>
      </c>
      <c r="E22" s="13">
        <v>97.12062</v>
      </c>
      <c r="F22" s="13">
        <v>97.34062222222222</v>
      </c>
      <c r="G22" s="13">
        <v>96.69437999999998</v>
      </c>
      <c r="H22" s="13">
        <v>97.36436666666665</v>
      </c>
    </row>
    <row r="23" spans="1:8" ht="12.75">
      <c r="A23" s="11" t="s">
        <v>34</v>
      </c>
      <c r="B23" s="11"/>
      <c r="C23" s="13">
        <v>2.0511555850583854</v>
      </c>
      <c r="D23" s="13">
        <v>2.123662997557742</v>
      </c>
      <c r="E23" s="13">
        <v>1.670908935544295</v>
      </c>
      <c r="F23" s="13">
        <v>1.6994363732575581</v>
      </c>
      <c r="G23" s="13">
        <v>1.9095008479789488</v>
      </c>
      <c r="H23" s="13">
        <v>1.6609389349268229</v>
      </c>
    </row>
    <row r="24" spans="1:8" ht="12.75">
      <c r="A24" s="11" t="s">
        <v>35</v>
      </c>
      <c r="C24" s="13">
        <v>0.011253965</v>
      </c>
      <c r="D24" s="13">
        <v>0.011467003333333333</v>
      </c>
      <c r="E24" s="13">
        <v>0.20617918399999996</v>
      </c>
      <c r="F24" s="13">
        <v>0.17932266777777778</v>
      </c>
      <c r="G24" s="13">
        <v>0.09404067199999998</v>
      </c>
      <c r="H24" s="13">
        <v>0.2644351633333333</v>
      </c>
    </row>
    <row r="25" spans="1:8" ht="12.75">
      <c r="A25" s="11" t="s">
        <v>36</v>
      </c>
      <c r="B25" s="11"/>
      <c r="C25" s="13">
        <v>99.02391001410015</v>
      </c>
      <c r="D25" s="13">
        <v>98.70806266089106</v>
      </c>
      <c r="E25" s="13">
        <v>99.71914968092474</v>
      </c>
      <c r="F25" s="13">
        <v>100.13687807965484</v>
      </c>
      <c r="G25" s="13">
        <v>98.78575148645001</v>
      </c>
      <c r="H25" s="13">
        <v>99.8680974545228</v>
      </c>
    </row>
    <row r="26" spans="1:2" ht="12.75">
      <c r="A26" s="11"/>
      <c r="B26" s="11"/>
    </row>
    <row r="27" spans="1:2" ht="12.75">
      <c r="A27" s="17" t="s">
        <v>69</v>
      </c>
      <c r="B27" s="11"/>
    </row>
    <row r="28" spans="1:8" ht="12.75">
      <c r="A28" s="14" t="s">
        <v>15</v>
      </c>
      <c r="B28" s="11"/>
      <c r="C28" s="13">
        <v>7.971400042184411</v>
      </c>
      <c r="D28" s="13">
        <v>7.986054065700215</v>
      </c>
      <c r="E28" s="13">
        <v>6.670889882854818</v>
      </c>
      <c r="F28" s="13">
        <v>6.224602294352217</v>
      </c>
      <c r="G28" s="13">
        <v>7.423383733823885</v>
      </c>
      <c r="H28" s="13">
        <v>6.427254666693152</v>
      </c>
    </row>
    <row r="29" spans="1:8" ht="12.75">
      <c r="A29" s="14" t="s">
        <v>24</v>
      </c>
      <c r="B29" s="11"/>
      <c r="C29" s="13">
        <v>0.013966207071121898</v>
      </c>
      <c r="D29" s="13">
        <v>0.013945934299784746</v>
      </c>
      <c r="E29" s="13">
        <v>1.3291101171451816</v>
      </c>
      <c r="F29" s="13">
        <v>1.7753977056477828</v>
      </c>
      <c r="G29" s="13">
        <v>0.5766162661761154</v>
      </c>
      <c r="H29" s="13">
        <v>1.5727453333068482</v>
      </c>
    </row>
    <row r="30" spans="1:8" ht="12.75">
      <c r="A30" s="14" t="s">
        <v>25</v>
      </c>
      <c r="B30" s="11"/>
      <c r="C30" s="13">
        <v>0</v>
      </c>
      <c r="D30" s="13">
        <v>0.003479180850743141</v>
      </c>
      <c r="E30" s="13">
        <v>0.3245790250544216</v>
      </c>
      <c r="F30" s="13">
        <v>0.31939411394161077</v>
      </c>
      <c r="G30" s="13">
        <v>0.2655368003002997</v>
      </c>
      <c r="H30" s="13">
        <v>0.32922830148974724</v>
      </c>
    </row>
    <row r="31" spans="1:8" ht="12.75">
      <c r="A31" s="14" t="s">
        <v>16</v>
      </c>
      <c r="B31" s="11"/>
      <c r="C31" s="13">
        <v>0</v>
      </c>
      <c r="D31" s="13">
        <v>0.0005206167584675311</v>
      </c>
      <c r="E31" s="13">
        <v>0.030226028262863056</v>
      </c>
      <c r="F31" s="13">
        <v>0.01191246359888662</v>
      </c>
      <c r="G31" s="13">
        <v>0.02780341088510323</v>
      </c>
      <c r="H31" s="13">
        <v>0.04103464313767996</v>
      </c>
    </row>
    <row r="32" spans="1:8" ht="12.75">
      <c r="A32" s="14" t="s">
        <v>22</v>
      </c>
      <c r="B32" s="11"/>
      <c r="C32" s="13">
        <v>0.03445390183266994</v>
      </c>
      <c r="D32" s="13">
        <v>0</v>
      </c>
      <c r="E32" s="13">
        <v>0.4437014806784916</v>
      </c>
      <c r="F32" s="13">
        <v>0.7035355095616325</v>
      </c>
      <c r="G32" s="13">
        <v>0.014188757071103453</v>
      </c>
      <c r="H32" s="13">
        <v>0.4811489957326316</v>
      </c>
    </row>
    <row r="33" spans="1:8" ht="12.75">
      <c r="A33" s="14" t="s">
        <v>23</v>
      </c>
      <c r="B33" s="11"/>
      <c r="C33" s="13">
        <v>1.0905482659070511</v>
      </c>
      <c r="D33" s="13">
        <v>0.5867697201596195</v>
      </c>
      <c r="E33" s="13">
        <v>2.960238239111509</v>
      </c>
      <c r="F33" s="13">
        <v>2.5709553830422327</v>
      </c>
      <c r="G33" s="13">
        <v>1.8798354051454722</v>
      </c>
      <c r="H33" s="13">
        <v>1.9860749718565582</v>
      </c>
    </row>
    <row r="34" spans="1:8" ht="12.75">
      <c r="A34" s="14" t="s">
        <v>17</v>
      </c>
      <c r="B34" s="11"/>
      <c r="C34" s="13">
        <v>0.5771240464873663</v>
      </c>
      <c r="D34" s="13">
        <v>0.11020310733937035</v>
      </c>
      <c r="E34" s="13">
        <v>0.17717027858467488</v>
      </c>
      <c r="F34" s="13">
        <v>0.3020115084125884</v>
      </c>
      <c r="G34" s="13">
        <v>0.1482653060927495</v>
      </c>
      <c r="H34" s="13">
        <v>0.199244053252112</v>
      </c>
    </row>
    <row r="35" spans="1:8" ht="12.75">
      <c r="A35" s="14" t="s">
        <v>18</v>
      </c>
      <c r="B35" s="11"/>
      <c r="C35" s="13">
        <v>3.3987378413386775</v>
      </c>
      <c r="D35" s="13">
        <v>4.443593553288278</v>
      </c>
      <c r="E35" s="13">
        <v>1.1126680444885348</v>
      </c>
      <c r="F35" s="13">
        <v>1.1201473214850188</v>
      </c>
      <c r="G35" s="13">
        <v>2.795426107338091</v>
      </c>
      <c r="H35" s="13">
        <v>2.005647433282643</v>
      </c>
    </row>
    <row r="36" spans="1:8" ht="12.75">
      <c r="A36" s="14" t="s">
        <v>19</v>
      </c>
      <c r="B36" s="11"/>
      <c r="C36" s="13">
        <v>1.9137696951787027</v>
      </c>
      <c r="D36" s="13">
        <v>1.8528687356473326</v>
      </c>
      <c r="E36" s="13">
        <v>1.9496530633399634</v>
      </c>
      <c r="F36" s="13">
        <v>1.9703696697529387</v>
      </c>
      <c r="G36" s="13">
        <v>1.8639686202334034</v>
      </c>
      <c r="H36" s="13">
        <v>1.953906616957882</v>
      </c>
    </row>
    <row r="37" spans="1:8" ht="12.75">
      <c r="A37" s="14" t="s">
        <v>20</v>
      </c>
      <c r="B37" s="11"/>
      <c r="C37" s="13">
        <v>0.0060276403073856845</v>
      </c>
      <c r="D37" s="13">
        <v>0.006584218555851321</v>
      </c>
      <c r="E37" s="13">
        <v>0.18990160465676814</v>
      </c>
      <c r="F37" s="13">
        <v>0.38118483082668186</v>
      </c>
      <c r="G37" s="13">
        <v>0.13494718782037862</v>
      </c>
      <c r="H37" s="13">
        <v>0.3059464525750894</v>
      </c>
    </row>
    <row r="38" spans="1:8" ht="12.75">
      <c r="A38" s="14" t="s">
        <v>21</v>
      </c>
      <c r="B38" s="11"/>
      <c r="C38" s="13">
        <v>0.002752166420003093</v>
      </c>
      <c r="D38" s="13">
        <v>0.0021303478228546792</v>
      </c>
      <c r="E38" s="13">
        <v>0.3087121097502293</v>
      </c>
      <c r="F38" s="13">
        <v>0.34622817557537783</v>
      </c>
      <c r="G38" s="13">
        <v>0.10233983327592999</v>
      </c>
      <c r="H38" s="13">
        <v>0.3729846639760019</v>
      </c>
    </row>
    <row r="39" spans="1:8" ht="12.75">
      <c r="A39" s="14" t="s">
        <v>13</v>
      </c>
      <c r="B39" s="11"/>
      <c r="C39" s="13">
        <v>0.01072849993046766</v>
      </c>
      <c r="D39" s="13">
        <v>0.01099195632767223</v>
      </c>
      <c r="E39" s="13">
        <v>0.08905114044930751</v>
      </c>
      <c r="F39" s="13">
        <v>0.06469515513738325</v>
      </c>
      <c r="G39" s="13">
        <v>0.0834115570012263</v>
      </c>
      <c r="H39" s="13">
        <v>0.2699344349497366</v>
      </c>
    </row>
    <row r="40" spans="1:8" ht="12.75">
      <c r="A40" s="14" t="s">
        <v>14</v>
      </c>
      <c r="B40" s="11"/>
      <c r="C40" s="23">
        <v>0.0015511603816491487</v>
      </c>
      <c r="D40" s="23">
        <v>0.0010940301819871705</v>
      </c>
      <c r="E40" s="23">
        <v>0.1549522563887936</v>
      </c>
      <c r="F40" s="23">
        <v>0.14771924235070732</v>
      </c>
      <c r="G40" s="23">
        <v>0.021668351444275057</v>
      </c>
      <c r="H40" s="23">
        <v>0.03408952027878568</v>
      </c>
    </row>
    <row r="41" spans="1:8" ht="12.75">
      <c r="A41" s="18" t="s">
        <v>37</v>
      </c>
      <c r="B41" s="15"/>
      <c r="C41" s="22"/>
      <c r="D41" s="22"/>
      <c r="E41" s="22"/>
      <c r="F41" s="22"/>
      <c r="G41" s="22"/>
      <c r="H41" s="22"/>
    </row>
    <row r="42" spans="1:4" ht="12.75">
      <c r="A42" s="19" t="s">
        <v>86</v>
      </c>
      <c r="B42" s="1"/>
      <c r="C42" s="24"/>
      <c r="D42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2" max="2" width="3.50390625" style="0" customWidth="1"/>
    <col min="3" max="3" width="21.375" style="0" customWidth="1"/>
    <col min="4" max="4" width="18.875" style="0" customWidth="1"/>
  </cols>
  <sheetData>
    <row r="1" spans="1:4" ht="12.75">
      <c r="A1" s="4" t="s">
        <v>85</v>
      </c>
      <c r="B1" s="4"/>
      <c r="C1" s="3"/>
      <c r="D1" s="3"/>
    </row>
    <row r="2" spans="1:4" ht="12.75">
      <c r="A2" s="5" t="s">
        <v>0</v>
      </c>
      <c r="B2" s="5"/>
      <c r="C2" s="5" t="s">
        <v>68</v>
      </c>
      <c r="D2" s="5" t="s">
        <v>49</v>
      </c>
    </row>
    <row r="3" spans="1:4" ht="12.75">
      <c r="A3" s="6" t="s">
        <v>30</v>
      </c>
      <c r="B3" s="6"/>
      <c r="C3" s="7" t="s">
        <v>29</v>
      </c>
      <c r="D3" s="7" t="s">
        <v>62</v>
      </c>
    </row>
    <row r="4" spans="1:4" ht="12.75">
      <c r="A4" s="7" t="s">
        <v>5</v>
      </c>
      <c r="B4" s="7"/>
      <c r="C4" s="7" t="s">
        <v>77</v>
      </c>
      <c r="D4" s="7" t="s">
        <v>76</v>
      </c>
    </row>
    <row r="5" spans="1:4" ht="18">
      <c r="A5" s="7" t="s">
        <v>52</v>
      </c>
      <c r="B5" s="7"/>
      <c r="C5" s="7" t="s">
        <v>97</v>
      </c>
      <c r="D5" s="7" t="s">
        <v>96</v>
      </c>
    </row>
    <row r="6" spans="1:4" ht="12.75">
      <c r="A6" s="8" t="s">
        <v>31</v>
      </c>
      <c r="B6" s="8"/>
      <c r="C6" s="7">
        <v>5</v>
      </c>
      <c r="D6" s="7">
        <v>3</v>
      </c>
    </row>
    <row r="7" spans="1:4" ht="12.75">
      <c r="A7" s="9"/>
      <c r="B7" s="9"/>
      <c r="D7" s="10"/>
    </row>
    <row r="8" spans="1:4" ht="12.75">
      <c r="A8" s="17" t="s">
        <v>33</v>
      </c>
      <c r="B8" s="9"/>
      <c r="D8" s="10"/>
    </row>
    <row r="9" spans="1:4" ht="12.75">
      <c r="A9" s="11" t="s">
        <v>6</v>
      </c>
      <c r="B9" s="11"/>
      <c r="C9" s="7">
        <v>39.02</v>
      </c>
      <c r="D9" s="7">
        <v>37.330000000000005</v>
      </c>
    </row>
    <row r="10" spans="1:4" ht="12.75">
      <c r="A10" s="11" t="s">
        <v>7</v>
      </c>
      <c r="B10" s="11"/>
      <c r="C10" s="10">
        <v>29.09</v>
      </c>
      <c r="D10" s="10">
        <v>22.396666666666665</v>
      </c>
    </row>
    <row r="11" spans="1:4" ht="12.75">
      <c r="A11" s="11" t="s">
        <v>9</v>
      </c>
      <c r="B11" s="11"/>
      <c r="C11" s="13">
        <v>0.01</v>
      </c>
      <c r="D11" s="13">
        <v>0</v>
      </c>
    </row>
    <row r="12" spans="1:4" ht="12.75">
      <c r="A12" s="11" t="s">
        <v>8</v>
      </c>
      <c r="B12" s="11"/>
      <c r="C12" s="7">
        <v>0</v>
      </c>
      <c r="D12" s="7">
        <v>0.0291</v>
      </c>
    </row>
    <row r="13" spans="1:4" ht="12.75">
      <c r="A13" s="11" t="s">
        <v>51</v>
      </c>
      <c r="B13" s="11"/>
      <c r="C13" s="10">
        <v>5.5</v>
      </c>
      <c r="D13" s="10">
        <v>14.47</v>
      </c>
    </row>
    <row r="14" spans="1:4" ht="12.75">
      <c r="A14" s="11" t="s">
        <v>4</v>
      </c>
      <c r="B14" s="11"/>
      <c r="C14" s="13">
        <v>0.1</v>
      </c>
      <c r="D14" s="13">
        <v>0.333133333333333</v>
      </c>
    </row>
    <row r="15" spans="1:4" ht="12.75">
      <c r="A15" s="11" t="s">
        <v>2</v>
      </c>
      <c r="B15" s="11"/>
      <c r="C15" s="13">
        <v>0.01</v>
      </c>
      <c r="D15" s="13">
        <v>0.028333333333333332</v>
      </c>
    </row>
    <row r="16" spans="1:4" ht="12.75">
      <c r="A16" s="11" t="s">
        <v>41</v>
      </c>
      <c r="B16" s="11"/>
      <c r="C16" s="13" t="s">
        <v>72</v>
      </c>
      <c r="D16" s="13">
        <v>0.01</v>
      </c>
    </row>
    <row r="17" spans="1:4" ht="12.75">
      <c r="A17" s="11" t="s">
        <v>3</v>
      </c>
      <c r="B17" s="11"/>
      <c r="C17" s="13">
        <v>23.72</v>
      </c>
      <c r="D17" s="13">
        <v>23.703333333333333</v>
      </c>
    </row>
    <row r="18" spans="1:4" ht="12.75">
      <c r="A18" s="11" t="s">
        <v>12</v>
      </c>
      <c r="B18" s="11"/>
      <c r="C18" s="13">
        <v>0.01</v>
      </c>
      <c r="D18" s="13">
        <v>0.0119</v>
      </c>
    </row>
    <row r="19" spans="1:4" ht="12.75">
      <c r="A19" s="11" t="s">
        <v>10</v>
      </c>
      <c r="B19" s="11"/>
      <c r="C19" s="13">
        <v>0.02</v>
      </c>
      <c r="D19" s="13">
        <v>0</v>
      </c>
    </row>
    <row r="20" spans="1:4" ht="12.75">
      <c r="A20" s="11" t="s">
        <v>11</v>
      </c>
      <c r="B20" s="11"/>
      <c r="C20" s="13">
        <v>0.03</v>
      </c>
      <c r="D20" s="13">
        <v>0.02</v>
      </c>
    </row>
    <row r="21" spans="1:4" ht="12.75">
      <c r="A21" s="11" t="s">
        <v>13</v>
      </c>
      <c r="B21" s="11"/>
      <c r="C21" s="13">
        <v>0</v>
      </c>
      <c r="D21" s="13">
        <v>0.06</v>
      </c>
    </row>
    <row r="22" spans="1:4" ht="12.75">
      <c r="A22" s="11" t="s">
        <v>14</v>
      </c>
      <c r="B22" s="11"/>
      <c r="C22" s="13">
        <v>0</v>
      </c>
      <c r="D22" s="13">
        <v>0.01</v>
      </c>
    </row>
    <row r="23" spans="1:4" ht="12.75">
      <c r="A23" s="11" t="s">
        <v>32</v>
      </c>
      <c r="B23" s="11"/>
      <c r="C23" s="13">
        <f>SUM(C9:C15,C17:C22)</f>
        <v>97.51</v>
      </c>
      <c r="D23" s="13">
        <v>96.88</v>
      </c>
    </row>
    <row r="24" spans="1:4" ht="12.75">
      <c r="A24" s="11" t="s">
        <v>34</v>
      </c>
      <c r="B24" s="11"/>
      <c r="C24" s="13">
        <v>1.93</v>
      </c>
      <c r="D24" s="13">
        <v>1.8517171366628886</v>
      </c>
    </row>
    <row r="25" spans="1:4" ht="12.75">
      <c r="A25" s="11" t="s">
        <v>35</v>
      </c>
      <c r="C25" s="13">
        <v>0</v>
      </c>
      <c r="D25" s="13">
        <v>0.026516336666666657</v>
      </c>
    </row>
    <row r="26" spans="1:4" ht="12.75">
      <c r="A26" s="11" t="s">
        <v>36</v>
      </c>
      <c r="B26" s="11"/>
      <c r="C26" s="13">
        <v>99.38</v>
      </c>
      <c r="D26" s="13">
        <v>100.22059272762321</v>
      </c>
    </row>
    <row r="27" spans="1:4" ht="12.75">
      <c r="A27" s="11"/>
      <c r="B27" s="11"/>
      <c r="D27" s="12"/>
    </row>
    <row r="28" spans="1:4" ht="12.75">
      <c r="A28" s="17" t="s">
        <v>67</v>
      </c>
      <c r="B28" s="11"/>
      <c r="D28" s="12"/>
    </row>
    <row r="29" spans="1:4" ht="12.75">
      <c r="A29" s="14" t="s">
        <v>15</v>
      </c>
      <c r="B29" s="11"/>
      <c r="C29" s="13">
        <v>6.06</v>
      </c>
      <c r="D29" s="13">
        <v>5.949220803913026</v>
      </c>
    </row>
    <row r="30" spans="1:4" ht="12.75">
      <c r="A30" s="14" t="s">
        <v>59</v>
      </c>
      <c r="B30" s="11"/>
      <c r="C30" s="13">
        <v>5.32</v>
      </c>
      <c r="D30" s="13">
        <v>4.2071508913005955</v>
      </c>
    </row>
    <row r="31" spans="1:4" ht="12.75">
      <c r="A31" s="14" t="s">
        <v>22</v>
      </c>
      <c r="B31" s="11"/>
      <c r="C31" s="13">
        <v>0.57</v>
      </c>
      <c r="D31" s="13">
        <v>1.7335102783584952</v>
      </c>
    </row>
    <row r="32" spans="1:4" ht="12.75">
      <c r="A32" s="14" t="s">
        <v>23</v>
      </c>
      <c r="B32" s="11"/>
      <c r="C32" s="13">
        <v>0.07</v>
      </c>
      <c r="D32" s="13">
        <v>0</v>
      </c>
    </row>
    <row r="33" spans="1:4" ht="12.75">
      <c r="A33" s="14" t="s">
        <v>18</v>
      </c>
      <c r="B33" s="11"/>
      <c r="C33" s="13">
        <v>0.01</v>
      </c>
      <c r="D33" s="13">
        <v>0.00671245145070842</v>
      </c>
    </row>
    <row r="34" spans="1:4" ht="12.75">
      <c r="A34" s="14" t="s">
        <v>17</v>
      </c>
      <c r="B34" s="11"/>
      <c r="C34" s="13">
        <v>0.01</v>
      </c>
      <c r="D34" s="13">
        <v>0.04497903418947017</v>
      </c>
    </row>
    <row r="35" spans="1:4" ht="12.75">
      <c r="A35" s="14" t="s">
        <v>19</v>
      </c>
      <c r="B35" s="11"/>
      <c r="C35" s="13">
        <v>3.94</v>
      </c>
      <c r="D35" s="13">
        <v>4.046967530473693</v>
      </c>
    </row>
    <row r="36" spans="1:4" ht="12.75">
      <c r="A36" s="14" t="s">
        <v>13</v>
      </c>
      <c r="B36" s="11"/>
      <c r="C36" s="13">
        <v>0</v>
      </c>
      <c r="D36" s="13">
        <v>0.03</v>
      </c>
    </row>
    <row r="37" spans="1:4" ht="12.75">
      <c r="A37" s="18" t="s">
        <v>37</v>
      </c>
      <c r="B37" s="15"/>
      <c r="C37" s="15"/>
      <c r="D37" s="15"/>
    </row>
    <row r="38" spans="1:3" ht="12.75">
      <c r="A38" s="19" t="s">
        <v>86</v>
      </c>
      <c r="B38" s="1"/>
      <c r="C3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niljan</dc:creator>
  <cp:keywords/>
  <dc:description/>
  <cp:lastModifiedBy>Nils Jansson</cp:lastModifiedBy>
  <cp:lastPrinted>2010-10-28T10:55:18Z</cp:lastPrinted>
  <dcterms:created xsi:type="dcterms:W3CDTF">2010-02-22T07:58:48Z</dcterms:created>
  <dcterms:modified xsi:type="dcterms:W3CDTF">2017-07-14T09:44:51Z</dcterms:modified>
  <cp:category/>
  <cp:version/>
  <cp:contentType/>
  <cp:contentStatus/>
</cp:coreProperties>
</file>